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0" windowWidth="13170" windowHeight="10905" activeTab="4"/>
  </bookViews>
  <sheets>
    <sheet name="Penjelasan Penilaian" sheetId="1" r:id="rId1"/>
    <sheet name="Cluster Unit" sheetId="2" r:id="rId2"/>
    <sheet name="Evaluator" sheetId="3" r:id="rId3"/>
    <sheet name="LKE Utama" sheetId="4" r:id="rId4"/>
    <sheet name="Kec. Puri"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jI6vBuoCeAeR4mta9nfKy1Oxj9bg=="/>
    </ext>
  </extLst>
</workbook>
</file>

<file path=xl/calcChain.xml><?xml version="1.0" encoding="utf-8"?>
<calcChain xmlns="http://schemas.openxmlformats.org/spreadsheetml/2006/main">
  <c r="J111" i="5" l="1"/>
  <c r="E110" i="5"/>
  <c r="C110" i="5"/>
  <c r="J109" i="5"/>
  <c r="E108" i="5"/>
  <c r="C108" i="5"/>
  <c r="J107" i="5"/>
  <c r="C106" i="5"/>
  <c r="E106" i="5" s="1"/>
  <c r="E105" i="5" s="1"/>
  <c r="J104" i="5"/>
  <c r="J103" i="5"/>
  <c r="J102" i="5"/>
  <c r="J101" i="5"/>
  <c r="J100" i="5"/>
  <c r="J99" i="5"/>
  <c r="J97" i="5" s="1"/>
  <c r="G97" i="5" s="1"/>
  <c r="J98" i="5"/>
  <c r="C97" i="5"/>
  <c r="E97" i="5" s="1"/>
  <c r="J96" i="5"/>
  <c r="J95" i="5"/>
  <c r="J94" i="5"/>
  <c r="J93" i="5"/>
  <c r="J92" i="5"/>
  <c r="J91" i="5"/>
  <c r="J90" i="5"/>
  <c r="J89" i="5"/>
  <c r="J88" i="5"/>
  <c r="J86" i="5" s="1"/>
  <c r="G86" i="5" s="1"/>
  <c r="J87" i="5"/>
  <c r="E86" i="5"/>
  <c r="C86" i="5"/>
  <c r="J85" i="5"/>
  <c r="J84" i="5"/>
  <c r="J83" i="5"/>
  <c r="J82" i="5"/>
  <c r="J81" i="5"/>
  <c r="E80" i="5"/>
  <c r="C80" i="5"/>
  <c r="J80" i="5" s="1"/>
  <c r="G80" i="5" s="1"/>
  <c r="J78" i="5"/>
  <c r="J77" i="5"/>
  <c r="J76" i="5"/>
  <c r="J75" i="5"/>
  <c r="J74" i="5"/>
  <c r="J73" i="5"/>
  <c r="J72" i="5"/>
  <c r="J71" i="5"/>
  <c r="J67" i="5" s="1"/>
  <c r="G67" i="5" s="1"/>
  <c r="J69" i="5"/>
  <c r="J68" i="5"/>
  <c r="E67" i="5"/>
  <c r="C67" i="5"/>
  <c r="J66" i="5"/>
  <c r="J65" i="5"/>
  <c r="J63" i="5"/>
  <c r="J62" i="5"/>
  <c r="J61" i="5"/>
  <c r="J59" i="5" s="1"/>
  <c r="G59" i="5" s="1"/>
  <c r="J60" i="5"/>
  <c r="C59" i="5"/>
  <c r="E59" i="5" s="1"/>
  <c r="E53" i="5" s="1"/>
  <c r="J57" i="5"/>
  <c r="J56" i="5"/>
  <c r="J55" i="5"/>
  <c r="E54" i="5"/>
  <c r="C54" i="5"/>
  <c r="J54" i="5" s="1"/>
  <c r="G54" i="5" s="1"/>
  <c r="J52" i="5"/>
  <c r="J49" i="5"/>
  <c r="J48" i="5"/>
  <c r="J47" i="5"/>
  <c r="J46" i="5"/>
  <c r="J44" i="5"/>
  <c r="J43" i="5"/>
  <c r="C41" i="5"/>
  <c r="J41" i="5" s="1"/>
  <c r="G41" i="5" s="1"/>
  <c r="J39" i="5"/>
  <c r="J37" i="5"/>
  <c r="J36" i="5"/>
  <c r="J35" i="5"/>
  <c r="J34" i="5"/>
  <c r="J31" i="5"/>
  <c r="J30" i="5"/>
  <c r="J29" i="5"/>
  <c r="J27" i="5"/>
  <c r="J26" i="5"/>
  <c r="J23" i="5"/>
  <c r="J22" i="5"/>
  <c r="J21" i="5"/>
  <c r="J20" i="5"/>
  <c r="J18" i="5"/>
  <c r="J17" i="5"/>
  <c r="J16" i="5"/>
  <c r="C13" i="5"/>
  <c r="J13" i="5" s="1"/>
  <c r="G13" i="5" s="1"/>
  <c r="J12" i="5"/>
  <c r="J11" i="5"/>
  <c r="J10" i="5"/>
  <c r="J8" i="5"/>
  <c r="J7" i="5"/>
  <c r="J6" i="5"/>
  <c r="C4" i="5"/>
  <c r="E4" i="5" s="1"/>
  <c r="D6" i="4"/>
  <c r="E79" i="5" l="1"/>
  <c r="E41" i="5"/>
  <c r="J4" i="5"/>
  <c r="G4" i="5" s="1"/>
  <c r="E13" i="5"/>
  <c r="E3" i="5" s="1"/>
</calcChain>
</file>

<file path=xl/comments1.xml><?xml version="1.0" encoding="utf-8"?>
<comments xmlns="http://schemas.openxmlformats.org/spreadsheetml/2006/main">
  <authors>
    <author/>
  </authors>
  <commentList>
    <comment ref="B45" authorId="0">
      <text>
        <r>
          <rPr>
            <sz val="11"/>
            <color theme="1"/>
            <rFont val="Calibri"/>
            <scheme val="minor"/>
          </rPr>
          <t>======
ID#AAAAuG3VhLo
asdpwil1 rbmenpan    (2022-07-04 01:58:37)
Disamakan dengan di tingkat Instansi 1b no 7</t>
        </r>
      </text>
    </comment>
    <comment ref="B66" authorId="0">
      <text>
        <r>
          <rPr>
            <sz val="11"/>
            <color theme="1"/>
            <rFont val="Calibri"/>
            <scheme val="minor"/>
          </rPr>
          <t>======
ID#AAAAuG3VhLw
asdpwil1 rbmenpan    (2022-07-04 02:34:23)
Jawaban no 6, disamakan dengan jawaban no 5</t>
        </r>
      </text>
    </comment>
    <comment ref="B68" authorId="0">
      <text>
        <r>
          <rPr>
            <sz val="11"/>
            <color theme="1"/>
            <rFont val="Calibri"/>
            <scheme val="minor"/>
          </rPr>
          <t>======
ID#AAAAuG3VhLs
asdpwil1 rbmenpan    (2022-07-04 02:28:45)
Pindahan dari komponen kualitas, ke implementasi</t>
        </r>
      </text>
    </comment>
    <comment ref="B70" authorId="0">
      <text>
        <r>
          <rPr>
            <sz val="11"/>
            <color theme="1"/>
            <rFont val="Calibri"/>
            <scheme val="minor"/>
          </rPr>
          <t>======
ID#AAAAuG3VhLk
asdpwil1 rbmenpan    (2022-06-14 11:05:22)
Hal ini hanya bisa dilakukan di tingkat instansi</t>
        </r>
      </text>
    </comment>
  </commentList>
  <extLst>
    <ext xmlns:r="http://schemas.openxmlformats.org/officeDocument/2006/relationships" uri="GoogleSheetsCustomDataVersion1">
      <go:sheetsCustomData xmlns:go="http://customooxmlschemas.google.com/" r:id="rId1" roundtripDataSignature="AMtx7mi4jM+Giey7rd+6GKTUXStDlzshSg=="/>
    </ext>
  </extLst>
</comments>
</file>

<file path=xl/sharedStrings.xml><?xml version="1.0" encoding="utf-8"?>
<sst xmlns="http://schemas.openxmlformats.org/spreadsheetml/2006/main" count="920" uniqueCount="437">
  <si>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</si>
  <si>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</si>
  <si>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</si>
  <si>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</si>
  <si>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</si>
  <si>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</si>
  <si>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</si>
  <si>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</si>
  <si>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</si>
  <si>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</si>
  <si>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</si>
  <si>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</si>
  <si>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</si>
  <si>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</si>
  <si>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</si>
  <si>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</si>
  <si>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</si>
  <si>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</si>
  <si>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</si>
  <si>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</si>
  <si>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</si>
  <si>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</si>
  <si>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</si>
  <si>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</si>
  <si>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</si>
  <si>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</si>
  <si>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</si>
  <si>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</si>
  <si>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</si>
  <si>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</si>
  <si>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</si>
  <si>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</si>
  <si>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</si>
  <si>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</si>
  <si>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</si>
  <si>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</si>
  <si>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</si>
  <si>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</si>
  <si>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</si>
  <si>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</si>
  <si>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</si>
  <si>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</si>
  <si>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</si>
  <si>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</si>
  <si>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</si>
  <si>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</si>
  <si>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</si>
  <si>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</si>
  <si>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</si>
  <si>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</si>
  <si>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</si>
  <si>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</si>
  <si>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</si>
  <si>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</si>
  <si>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</si>
  <si>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</si>
  <si>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</si>
  <si>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</si>
  <si>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</si>
  <si>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</si>
  <si>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</si>
  <si>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</si>
  <si>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</si>
  <si>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</si>
  <si>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</si>
  <si>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</si>
  <si>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</si>
  <si>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</si>
  <si>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</si>
  <si>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</si>
  <si>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</si>
  <si>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</si>
  <si>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</si>
  <si>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</si>
  <si>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</si>
  <si>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</si>
  <si>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</si>
  <si>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</si>
  <si>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</si>
  <si>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</si>
  <si>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</si>
  <si>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</si>
  <si>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</si>
  <si>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</si>
  <si>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</si>
  <si>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</si>
  <si>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</si>
  <si>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</si>
  <si>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</si>
  <si>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</si>
  <si>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</si>
  <si>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</si>
  <si>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</si>
  <si>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</si>
  <si>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</si>
  <si>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</si>
  <si>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</si>
  <si>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</si>
  <si>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</si>
  <si>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</si>
  <si>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</si>
  <si>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</si>
  <si>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</si>
  <si>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</si>
  <si>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</si>
  <si>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</si>
  <si>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</si>
  <si>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</si>
  <si>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</si>
  <si>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</si>
  <si>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</si>
  <si>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</si>
  <si>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</si>
  <si>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</si>
  <si>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</si>
  <si>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</si>
  <si>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</si>
  <si>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</si>
  <si>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</si>
  <si>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</si>
  <si>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</si>
  <si>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Revisi Renstra Kec. Puri 2021-2026</t>
  </si>
  <si>
    <t>Renja 2022</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</si>
  <si>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</si>
  <si>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</si>
  <si>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</si>
  <si>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</si>
  <si>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RKA 2022</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</si>
  <si>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</si>
  <si>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</si>
  <si>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</si>
  <si>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</si>
  <si>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</si>
  <si>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</si>
  <si>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</si>
  <si>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</si>
  <si>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</si>
  <si>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</si>
  <si>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</si>
  <si>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</si>
  <si>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</si>
  <si>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</si>
  <si>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</si>
  <si>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</si>
  <si>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</si>
  <si>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Dokumen Renstra Kec. Puri 2021-2026</t>
  </si>
  <si>
    <t>Renja OPD</t>
  </si>
  <si>
    <t>Ya, jika Renja diformalkan</t>
  </si>
  <si>
    <t>Dokumen Renja Kec. Puri 2022</t>
  </si>
  <si>
    <t>Perjanjian Kinerja</t>
  </si>
  <si>
    <t>Ya, jika Perjanjian Kinerja diformalkan</t>
  </si>
  <si>
    <t>Perjanjian Kinerja Kec. Puri 2022</t>
  </si>
  <si>
    <t>Dokumen Perencanaan Kinerja telah dipublikasikan tepat waktu.</t>
  </si>
  <si>
    <t>Ya, jika renstra dipublikasikan tepat waktu</t>
  </si>
  <si>
    <t>Screenshoot publikasi Renstra</t>
  </si>
  <si>
    <t>screenshoot publikasi Renja</t>
  </si>
  <si>
    <t>Ya, jika perjanjian kinerja dipublikasikan tepat waktu</t>
  </si>
  <si>
    <t>Screenshoot publikasi PK</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</si>
  <si>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</si>
  <si>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</si>
  <si>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Gambaran Pelayanan Kec. Puri</t>
  </si>
  <si>
    <t>Permasalahan dan Isu Strategis</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</si>
  <si>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</si>
  <si>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</si>
  <si>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</si>
  <si>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Tujuan dan Sasaran Kec. Puri</t>
  </si>
  <si>
    <t>a. apabila seluruh (100%) tujuan/sasaran tertuang dalam PK;
b. apabila sebagian besar (&gt;75%-99%) tujuan/sasaran tertuang dalam PK
c. apabila sebagian kecil (&gt;30%-&lt;75%) tujuan/sasaran tertuang dalam PK
d. apabila tidak ada (&lt;30%) tujuan/sasaran tertuang dalam PK</t>
  </si>
  <si>
    <t>PK Kec. Puri 2022</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</si>
  <si>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</si>
  <si>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</si>
  <si>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</si>
  <si>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Cascading Kinerja dalam Renstra 2021-2026</t>
  </si>
  <si>
    <t>PK Kec. Puri</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</si>
  <si>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</si>
  <si>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</si>
  <si>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</si>
  <si>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SK Camat Puri tentang IKU 2021-2026</t>
  </si>
  <si>
    <t>IKU Kec. Puri Tahun 2022</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</si>
  <si>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</si>
  <si>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</si>
  <si>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</si>
  <si>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Rencana Program dan Kegiatan</t>
  </si>
  <si>
    <t xml:space="preserve">a. apabila seluruh (100%) target sesuai dengan kriteria
b. apabila sebagian besar (&gt;75%-99%) target sesuai dengan kriteria  
c. apabila sebagian kecil (&gt;30%-&lt;75%) target sesuai dengan kriteria  
d. apabila tidak ada (&lt;30%) target sesuai dengan kriteria </t>
  </si>
  <si>
    <t>Target PK Camat Puri</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</si>
  <si>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</si>
  <si>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</si>
  <si>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</si>
  <si>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Cascading</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</si>
  <si>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</si>
  <si>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</si>
  <si>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</si>
  <si>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Rencana Program dan Kegiatan sesuai dengan Cascading</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</si>
  <si>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</si>
  <si>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</si>
  <si>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</si>
  <si>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</si>
  <si>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</si>
  <si>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PK seluruh pegawai Kec. Puri</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</si>
  <si>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</si>
  <si>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</si>
  <si>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</si>
  <si>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</si>
  <si>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</si>
  <si>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DPA 2022</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</si>
  <si>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</si>
  <si>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</si>
  <si>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r>
      <rPr>
        <sz val="12"/>
        <color theme="1"/>
        <rFont val="Arial"/>
      </rPr>
      <t xml:space="preserve">Target yang ditetapkan dalam Perencanaan Kinerja telah dicapai dengan baik, atau setidaknya masih </t>
    </r>
    <r>
      <rPr>
        <i/>
        <sz val="12"/>
        <color theme="1"/>
        <rFont val="Arial"/>
      </rPr>
      <t>on the right track</t>
    </r>
    <r>
      <rPr>
        <sz val="12"/>
        <color theme="1"/>
        <rFont val="Arial"/>
      </rPr>
      <t>.</t>
    </r>
  </si>
  <si>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</si>
  <si>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</si>
  <si>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</si>
  <si>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</si>
  <si>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</si>
  <si>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Target Perjanjian Kinerja</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</si>
  <si>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</si>
  <si>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</si>
  <si>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</si>
  <si>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</si>
  <si>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Rencana Aksi 2022</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</si>
  <si>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</si>
  <si>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</si>
  <si>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Revisi Program dan Kegiatan 2021-2026</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</si>
  <si>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</si>
  <si>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</si>
  <si>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</si>
  <si>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</si>
  <si>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</si>
  <si>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Pakta Integritas Kec. Puri</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</si>
  <si>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</si>
  <si>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</si>
  <si>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</si>
  <si>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</si>
  <si>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</si>
  <si>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</si>
  <si>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</si>
  <si>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Indikator Tujuan dan Sasaran beserta definisi</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</si>
  <si>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</si>
  <si>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</si>
  <si>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</si>
  <si>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SOP Pengukuran Kinerja</t>
  </si>
  <si>
    <t>SOP Pengumpulan Data Kinerja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</si>
  <si>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</si>
  <si>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</si>
  <si>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</si>
  <si>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</si>
  <si>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</si>
  <si>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Laporan Capaian Kinerja</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</si>
  <si>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</si>
  <si>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</si>
  <si>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</si>
  <si>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E-81 dari aplikasi Aksara</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</si>
  <si>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</si>
  <si>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</si>
  <si>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</si>
  <si>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</si>
  <si>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</si>
  <si>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</si>
  <si>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Matriks Peran dan Hasil Kec. Puri</t>
  </si>
  <si>
    <t>SS Ap;ikasi Suhita</t>
  </si>
  <si>
    <t>Pengumpulan data kinerja telah memanfaatkan Teknologi Informasi (Aplikasi).</t>
  </si>
  <si>
    <t>Ya, Jika pengumpulan data kinerja telah memanfaatkan teknologi informasi</t>
  </si>
  <si>
    <t>sudah jelas
Unit menginput data kinerja dalam aplikasi yang dibuat oleh pusat</t>
  </si>
  <si>
    <t>SS Aplikasi Aksara</t>
  </si>
  <si>
    <t>Pengukuran capaian kinerja telah memanfaatkan Teknologi Informasi (Aplikasi).</t>
  </si>
  <si>
    <t>Ya, Jika pengukuran capaian kinerja telah memanfaatkan teknologi informasi</t>
  </si>
  <si>
    <t>Aplikasi Aksara</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</si>
  <si>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</si>
  <si>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</si>
  <si>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</si>
  <si>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</si>
  <si>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</si>
  <si>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 xml:space="preserve">Rapat Koordinasi Evaluasi Kinerja </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</si>
  <si>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</si>
  <si>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</si>
  <si>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</si>
  <si>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Dokumen Laporan Realisasi TPP Tahun 2022</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</si>
  <si>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</si>
  <si>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</si>
  <si>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</si>
  <si>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</si>
  <si>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rgb="FF000000"/>
        <rFont val="Arial"/>
      </rPr>
      <t>Pengukuran kinerja telah mempengaruhi penyesuaian (</t>
    </r>
    <r>
      <rPr>
        <sz val="12"/>
        <color rgb="FF000000"/>
        <rFont val="Arial"/>
      </rPr>
      <t>Refocusing</t>
    </r>
    <r>
      <rPr>
        <sz val="12"/>
        <color rgb="FF000000"/>
        <rFont val="Arial"/>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</si>
  <si>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</si>
  <si>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</si>
  <si>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</si>
  <si>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</si>
  <si>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LKJiP Kec. Puri Tahun 2022</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</si>
  <si>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</si>
  <si>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</si>
  <si>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</si>
  <si>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</si>
  <si>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</si>
  <si>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</si>
  <si>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</si>
  <si>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</si>
  <si>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LKJiP Kec. Puri Tahun 2022 bab III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</si>
  <si>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</si>
  <si>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</si>
  <si>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</si>
  <si>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</si>
  <si>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</si>
  <si>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</si>
  <si>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</si>
  <si>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</si>
  <si>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</si>
  <si>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 xml:space="preserve">dokumen LKJIP </t>
  </si>
  <si>
    <t>Dokumen Laporan Kinerja telah disusun secara berkala.</t>
  </si>
  <si>
    <t>a. apabila laporan kinerja dilakukan per triwulan (3 Bulan);
b. apabila laporan kinerja dilakukan per semester (6 bulan);
c. apabila laporan kinerja dilakukan 1 tahun sekali</t>
  </si>
  <si>
    <t>Capaian Kinerja dari Aksara</t>
  </si>
  <si>
    <t>Dokumen Laporan Kinerja telah direviu.</t>
  </si>
  <si>
    <t>Ya, jika laporan telah direviu (terdapat surat keterangan reviu)</t>
  </si>
  <si>
    <t>SS penyampaian LK ke Bag. Organisasi</t>
  </si>
  <si>
    <t>Dokumen Laporan Kinerja telah dipublikasikan.</t>
  </si>
  <si>
    <t>a. apabila laporan kinerja dipublikasikan secara luas (dapat diakses masyarakat luas);
b. apabila laporan kinerja dipublikasikan secara terbatas (internal pemerintah);
c. apabila laporan kinerja belum dipublikasikan</t>
  </si>
  <si>
    <t>SS publikasi LKJIP</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</si>
  <si>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</si>
  <si>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</si>
  <si>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</si>
  <si>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</si>
  <si>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</si>
  <si>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</si>
  <si>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</si>
  <si>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LKJIP</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</si>
  <si>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</si>
  <si>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</si>
  <si>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</si>
  <si>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</si>
  <si>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</si>
  <si>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</si>
  <si>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</si>
  <si>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t>LKJIP Bab III</t>
  </si>
  <si>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</si>
  <si>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</si>
  <si>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</si>
  <si>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</si>
  <si>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</si>
  <si>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</si>
  <si>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</si>
  <si>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</si>
  <si>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</si>
  <si>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</si>
  <si>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</si>
  <si>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</si>
  <si>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</si>
  <si>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</si>
  <si>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</si>
  <si>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</si>
  <si>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</si>
  <si>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</si>
  <si>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</si>
  <si>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Rapat Evaluasi Kinerja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</si>
  <si>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</si>
  <si>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</si>
  <si>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</si>
  <si>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</si>
  <si>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Analisis Capaian Kinerja dalam LKJIP</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</si>
  <si>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</si>
  <si>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</si>
  <si>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</si>
  <si>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</si>
  <si>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</si>
  <si>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</si>
  <si>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</si>
  <si>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</si>
  <si>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</si>
  <si>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</si>
  <si>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</si>
  <si>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</si>
  <si>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</si>
  <si>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dokumen Tindak Lanjut Evaluasi SAKIP</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</si>
  <si>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</si>
  <si>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</si>
  <si>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</si>
  <si>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</si>
  <si>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</si>
  <si>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</si>
  <si>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</si>
  <si>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Form e81 th. 2022 dam tw 1 tahun 2023</t>
  </si>
  <si>
    <t>LKJIP yang sudah ditandatangan + screenshoot efisiensi di bag mana</t>
  </si>
  <si>
    <t>SKP, Renacana Aksi, Aktivitas dn monitoring IKI berjenjang</t>
  </si>
  <si>
    <t>Kualitas dari dokumen yang sudah disusun</t>
  </si>
  <si>
    <t>Renja, Renstra, PK, Revisi Renstra</t>
  </si>
  <si>
    <t>Renaksi bulanan, dokumen PK &amp; SKP, KAK</t>
  </si>
  <si>
    <t>Anggaran Kas, DPA</t>
  </si>
  <si>
    <t>SK Renstra</t>
  </si>
  <si>
    <t>SK Renja</t>
  </si>
  <si>
    <t xml:space="preserve">SK </t>
  </si>
  <si>
    <t>Publikasi di website</t>
  </si>
  <si>
    <t>Pohon kinerja dan cascading</t>
  </si>
  <si>
    <t>Matriks Perbaikan Renstra, kondisi sebleum dan sesudah revisi</t>
  </si>
  <si>
    <t>dibuatkan matriks</t>
  </si>
  <si>
    <t>KAK 2023 dan 2024</t>
  </si>
  <si>
    <t>PK dan SKP 22 dan 23</t>
  </si>
  <si>
    <t>DPA &amp; sub kegiatan</t>
  </si>
  <si>
    <t>KAK, Renaksi</t>
  </si>
  <si>
    <t xml:space="preserve">LRA, Berita Acara, Renaksi, E-81, </t>
  </si>
  <si>
    <t>Tindak lanjut hasil evaluasi sakip, reviu renja</t>
  </si>
  <si>
    <t>SKP 2023, Suhita, PK Kepala PD Tahun 2023</t>
  </si>
  <si>
    <t>Catatan khusus : lebih baik disediakan dalam bentuk matriks</t>
  </si>
  <si>
    <t>SK IKI, IKU yang sesuai dg suhita</t>
  </si>
  <si>
    <t>SOP Penumpulan data kinerja</t>
  </si>
  <si>
    <t>Bukti dukung e-81 2922 dan 2023, monitoring pakai suhita 1 bidang</t>
  </si>
  <si>
    <t>e-81</t>
  </si>
  <si>
    <t>Monitoring IKI IKU Berjenjang</t>
  </si>
  <si>
    <t>SS esr hasil inputan</t>
  </si>
  <si>
    <t>Aksara, Suhita 9ss capaian kinerja, monitoring IKI)</t>
  </si>
  <si>
    <t>Aktivitas harian di suhita yang sudah dievaluasi atasan</t>
  </si>
  <si>
    <t>Rekap TPP</t>
  </si>
  <si>
    <t>reviu intern</t>
  </si>
  <si>
    <t>website</t>
  </si>
  <si>
    <t xml:space="preserve">tindaklanjut sakip inspektorat  th lalu (scan berita acara, rekomendasi sakip, diupload link bukti dukung tl </t>
  </si>
  <si>
    <t>tabel atau matriks perbandinagan relaisasi kineja seluruh kegiatan dan sub kegiatan th 2021 dan 2022 beserta analisa dan penjelasan penurunan capaian outputnya (bisa diambil dari e-81)</t>
  </si>
  <si>
    <t>aksara 2022, 2023 + matriks renja</t>
  </si>
  <si>
    <t>aksara tw 2022, 2023</t>
  </si>
  <si>
    <t>berita acara tindak lanjut sakip yang sudah ada tanda tanga evaluator</t>
  </si>
  <si>
    <t>matriks perbandingan realisasi sasaran strategis opd  2021dan 2022 yang ada di lkjip</t>
  </si>
  <si>
    <t>Laporan kinerja TW 1 s.d 4</t>
  </si>
  <si>
    <t>lihat tanggal di esr atau sisakip</t>
  </si>
  <si>
    <t>dokumen yang sudah ditandatangani</t>
  </si>
  <si>
    <t>Bisa ada di bab III atau  IV</t>
  </si>
  <si>
    <t>bab ini memuat informasi2</t>
  </si>
  <si>
    <t xml:space="preserve">kepala opd melakuakan evaluasi tiap awal bulan, mealkukan validasi suhita, monev iki, membuat matriks </t>
  </si>
  <si>
    <t>aktvitas di suhita atau laporan kinerja ditambah matriks kinerja dan timeline</t>
  </si>
  <si>
    <t>pengusulan anggaran 2023, 2024 (DPA 2023, KAK, matriks, renja 2024)</t>
  </si>
  <si>
    <t>SK agen perubahan dan laporan perubahan dan laporan perubahan yang dilakukan, sasaran yang jelas + target yg ingin dicapai, informasi sebelum dan sedudah, memuat inovasi2 dan laporannya</t>
  </si>
  <si>
    <t>minimal isi laporannya : pendahuluan, sasaran dan tolak ukur yang jelas serta target yang ingin dicapai dan anggaran yang dipakai</t>
  </si>
  <si>
    <t>Monev IKI untuk yg 2023, Laporan kinerja pegawai manual tahun 2022</t>
  </si>
  <si>
    <t>https://drive.google.com/drive/folders/1TgD2yuC3N1hhAYyPhWh9zUvSZ3WKx5o3?usp=drive_link</t>
  </si>
  <si>
    <t>https://drive.google.com/drive/folders/1i_0qsBbl0STnWgzaG_Gt5MI7E6xB8d9z?usp=drive_link</t>
  </si>
  <si>
    <t>https://drive.google.com/drive/folders/1IFiTsq-SYDzs2PazZ8yr_kkmjpir8tZq?usp=drive_link</t>
  </si>
  <si>
    <t>https://drive.google.com/drive/folders/1p2dxoTInPH1i_yK1naftQ1gQZaVp1d10?usp=drive_link</t>
  </si>
  <si>
    <t>https://drive.google.com/drive/folders/1H_h2TIHfERHZAslbQZkIDnTfeYXFDgsR?usp=drive_link</t>
  </si>
  <si>
    <t>https://drive.google.com/drive/folders/1_yYM-C_Sct-tW0XnF6w9xMPT3IALYzBD?usp=drive_link</t>
  </si>
  <si>
    <t>https://drive.google.com/drive/folders/1eFSG6BgBY6Vq8c-cGfvtJZsOIfd7WQb7?usp=drive_link</t>
  </si>
  <si>
    <t>https://drive.google.com/drive/folders/1C65avIhwps6ThtI-HLWAWerf82kn55vf?usp=drive_link</t>
  </si>
  <si>
    <t>https://drive.google.com/drive/folders/1VixTl57MWOjToSmakLsTOcTqrD9iFqvT?usp=drive_link</t>
  </si>
  <si>
    <t>https://drive.google.com/drive/folders/1IN6dTBq3RlojJoMBmQyS0Vhfh02boT5X?usp=drive_link</t>
  </si>
  <si>
    <t>https://drive.google.com/drive/folders/1UsUiuhB-Ri-Y8UsA6uV8yPYKVXqsxhsT?usp=drive_link</t>
  </si>
  <si>
    <t>https://drive.google.com/drive/folders/1P-DHj1ZhNsKLKVdpCM7TXw1MHvaNznBt?usp=drive_link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</si>
</sst>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theme="1"/>
      <name val="Calibri"/>
      <scheme val="minor"/>
    </font>
    <font>
      <sz val="18"/>
      <color theme="1"/>
      <name val="Calibri"/>
    </font>
    <font>
      <sz val="18"/>
      <color rgb="FFFFFFFF"/>
      <name val="Candara"/>
    </font>
    <font>
      <sz val="16"/>
      <color rgb="FF000000"/>
      <name val="Candara"/>
    </font>
    <font>
      <b/>
      <sz val="10"/>
      <color theme="1"/>
      <name val="Arial"/>
    </font>
    <font>
      <sz val="11"/>
      <name val="Calibri"/>
    </font>
    <font>
      <sz val="10"/>
      <color theme="1"/>
      <name val="Arial"/>
    </font>
    <font>
      <sz val="10"/>
      <color rgb="FF000000"/>
      <name val="Arial"/>
    </font>
    <font>
      <b/>
      <sz val="12"/>
      <color theme="1"/>
      <name val="Arial"/>
    </font>
    <font>
      <b/>
      <sz val="10"/>
      <color theme="0"/>
      <name val="Arial"/>
    </font>
    <font>
      <sz val="12"/>
      <color theme="1"/>
      <name val="Arial"/>
    </font>
    <font>
      <b/>
      <sz val="12"/>
      <color rgb="FFFFFFFF"/>
      <name val="Arial"/>
    </font>
    <font>
      <b/>
      <sz val="12"/>
      <color theme="0"/>
      <name val="Arial"/>
    </font>
    <font>
      <b/>
      <sz val="16"/>
      <color theme="1"/>
      <name val="Arial"/>
    </font>
    <font>
      <sz val="11"/>
      <color rgb="FFFF0000"/>
      <name val="Calibri"/>
    </font>
    <font>
      <sz val="11"/>
      <color rgb="FF000000"/>
      <name val="Calibri"/>
    </font>
    <font>
      <sz val="12"/>
      <color rgb="FFFF0000"/>
      <name val="Arial"/>
    </font>
    <font>
      <sz val="11"/>
      <color theme="1"/>
      <name val="Calibri"/>
    </font>
    <font>
      <sz val="11"/>
      <color rgb="FF0070C0"/>
      <name val="Calibri"/>
    </font>
    <font>
      <u/>
      <sz val="11"/>
      <color rgb="FF0070C0"/>
      <name val="Calibri"/>
    </font>
    <font>
      <u/>
      <sz val="11"/>
      <color rgb="FF0070C0"/>
      <name val="Calibri"/>
    </font>
    <font>
      <u/>
      <sz val="11"/>
      <color rgb="FF0070C0"/>
      <name val="Calibri"/>
    </font>
    <font>
      <u/>
      <sz val="11"/>
      <color rgb="FF0070C0"/>
      <name val="Calibri"/>
    </font>
    <font>
      <u/>
      <sz val="11"/>
      <color rgb="FF0070C0"/>
      <name val="Calibri"/>
    </font>
    <font>
      <u/>
      <sz val="11"/>
      <color rgb="FF0070C0"/>
      <name val="Calibri"/>
    </font>
    <font>
      <u/>
      <sz val="11"/>
      <color rgb="FF0070C0"/>
      <name val="Calibri"/>
    </font>
    <font>
      <u/>
      <sz val="11"/>
      <color rgb="FF0070C0"/>
      <name val="Calibri"/>
    </font>
    <font>
      <u/>
      <sz val="11"/>
      <color theme="1"/>
      <name val="Calibri"/>
    </font>
    <font>
      <u/>
      <sz val="11"/>
      <color rgb="FF0070C0"/>
      <name val="Calibri"/>
    </font>
    <font>
      <sz val="12"/>
      <color rgb="FF000000"/>
      <name val="Arial"/>
    </font>
    <font>
      <u/>
      <sz val="11"/>
      <color rgb="FF0000FF"/>
      <name val="Calibri"/>
    </font>
    <font>
      <u/>
      <sz val="11"/>
      <color theme="1"/>
      <name val="Calibri"/>
    </font>
    <font>
      <u/>
      <sz val="11"/>
      <color rgb="FF0070C0"/>
      <name val="Calibri"/>
    </font>
    <font>
      <u/>
      <sz val="11"/>
      <color rgb="FF0070C0"/>
      <name val="Calibri"/>
    </font>
    <font>
      <u/>
      <sz val="11"/>
      <color theme="1"/>
      <name val="Calibri"/>
    </font>
    <font>
      <u/>
      <sz val="11"/>
      <color rgb="FF0070C0"/>
      <name val="Calibri"/>
    </font>
    <font>
      <u/>
      <sz val="11"/>
      <color rgb="FF0070C0"/>
      <name val="Calibri"/>
    </font>
    <font>
      <sz val="12"/>
      <color rgb="FFFFFFFF"/>
      <name val="Arial"/>
    </font>
    <font>
      <sz val="11"/>
      <color rgb="FFFFFFFF"/>
      <name val="Calibri"/>
    </font>
    <font>
      <u/>
      <sz val="11"/>
      <color theme="1"/>
      <name val="Calibri"/>
    </font>
    <font>
      <u/>
      <sz val="11"/>
      <color rgb="FF0070C0"/>
      <name val="Calibri"/>
    </font>
    <font>
      <u/>
      <sz val="11"/>
      <color rgb="FF0070C0"/>
      <name val="Calibri"/>
    </font>
    <font>
      <sz val="12"/>
      <color theme="1"/>
      <name val="Calibri"/>
    </font>
    <font>
      <sz val="12"/>
      <color rgb="FF0070C0"/>
      <name val="Calibri"/>
    </font>
    <font>
      <i/>
      <sz val="12"/>
      <color theme="1"/>
      <name val="Arial"/>
    </font>
    <font>
      <u/>
      <sz val="11"/>
      <color theme="10"/>
      <name val="Calibri"/>
      <scheme val="minor"/>
    </font>
    <font>
      <sz val="11"/>
      <color rgb="FFFF0000"/>
      <name val="Calibri"/>
      <family val="2"/>
      <scheme val="minor"/>
    </font>
    <font>
      <sz val="12"/>
      <color rgb="FFFF0000"/>
      <name val="Arial"/>
      <family val="2"/>
    </font>
  </fonts>
  <fills count="18">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00"/>
        <bgColor rgb="FFFFFF00"/>
      </patternFill>
    </fill>
    <fill>
      <patternFill patternType="solid">
        <fgColor rgb="FFFFFFFF"/>
        <bgColor rgb="FFFFFFFF"/>
      </patternFill>
    </fill>
    <fill>
      <patternFill patternType="solid">
        <fgColor theme="6"/>
        <bgColor theme="6"/>
      </patternFill>
    </fill>
    <fill>
      <patternFill patternType="solid">
        <fgColor theme="0"/>
        <bgColor rgb="FF521807"/>
      </patternFill>
    </fill>
    <fill>
      <patternFill patternType="solid">
        <fgColor theme="0"/>
        <bgColor rgb="FFFF0000"/>
      </patternFill>
    </fill>
  </fills>
  <borders count="35">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45" fillId="0" borderId="0" applyNumberFormat="0" applyFill="0" applyBorder="0" applyAlignment="0" applyProtection="0"/>
  </cellStyleXfs>
  <cellXfs count="274">
    <xf numFmtId="0" fontId="0" fillId="0" borderId="0" xfId="0"/>
    <xf numFmtId="0" fontId="1" fillId="0" borderId="0" xfId="0" applyFont="1" applyAlignment="1">
      <alignment horizontal="left" vertical="top" wrapText="1"/>
    </xf>
    <xf numFmtId="0" fontId="2" fillId="2"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2" xfId="0" applyFont="1" applyFill="1" applyBorder="1" applyAlignment="1">
      <alignment horizontal="left" vertical="center" wrapText="1" readingOrder="1"/>
    </xf>
    <xf numFmtId="0" fontId="3" fillId="4" borderId="3"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3"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xf numFmtId="0" fontId="6" fillId="0" borderId="0" xfId="0" applyFont="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6" fillId="0" borderId="6" xfId="0" applyFont="1" applyBorder="1"/>
    <xf numFmtId="0" fontId="7" fillId="0" borderId="0" xfId="0" applyFont="1"/>
    <xf numFmtId="0" fontId="7" fillId="0" borderId="0" xfId="0" applyFont="1" applyAlignment="1">
      <alignment horizontal="center"/>
    </xf>
    <xf numFmtId="0" fontId="6" fillId="0" borderId="6" xfId="0" applyFont="1" applyBorder="1" applyAlignment="1">
      <alignment horizontal="center" wrapText="1"/>
    </xf>
    <xf numFmtId="0" fontId="6" fillId="0" borderId="6" xfId="0" applyFont="1" applyBorder="1" applyAlignment="1">
      <alignment wrapText="1"/>
    </xf>
    <xf numFmtId="0" fontId="9" fillId="2" borderId="8" xfId="0" applyFont="1" applyFill="1" applyBorder="1" applyAlignment="1">
      <alignment horizontal="center" vertical="center"/>
    </xf>
    <xf numFmtId="0" fontId="9" fillId="5" borderId="6" xfId="0" applyFont="1" applyFill="1" applyBorder="1" applyAlignment="1">
      <alignment horizontal="center" vertical="center"/>
    </xf>
    <xf numFmtId="0" fontId="7"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7" fillId="0" borderId="6" xfId="0" applyFont="1" applyBorder="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vertical="top"/>
    </xf>
    <xf numFmtId="0" fontId="11" fillId="6" borderId="6" xfId="0" applyFont="1" applyFill="1" applyBorder="1" applyAlignment="1">
      <alignment horizontal="center" vertical="center" wrapText="1"/>
    </xf>
    <xf numFmtId="0" fontId="8" fillId="7" borderId="15" xfId="0" applyFont="1" applyFill="1" applyBorder="1" applyAlignment="1">
      <alignment horizontal="center" vertical="top" wrapText="1"/>
    </xf>
    <xf numFmtId="0" fontId="8" fillId="7" borderId="15" xfId="0" applyFont="1" applyFill="1" applyBorder="1" applyAlignment="1">
      <alignment vertical="top" wrapText="1"/>
    </xf>
    <xf numFmtId="2" fontId="8" fillId="7" borderId="15" xfId="0" applyNumberFormat="1" applyFont="1" applyFill="1" applyBorder="1" applyAlignment="1">
      <alignment horizontal="center" vertical="top" wrapText="1"/>
    </xf>
    <xf numFmtId="2" fontId="8" fillId="8" borderId="15" xfId="0" applyNumberFormat="1" applyFont="1" applyFill="1" applyBorder="1" applyAlignment="1">
      <alignment horizontal="center" vertical="top" wrapText="1"/>
    </xf>
    <xf numFmtId="0" fontId="8" fillId="7" borderId="6" xfId="0" applyFont="1" applyFill="1" applyBorder="1" applyAlignment="1">
      <alignment horizontal="center" vertical="top" wrapText="1"/>
    </xf>
    <xf numFmtId="2" fontId="8" fillId="7" borderId="6" xfId="0" applyNumberFormat="1" applyFont="1" applyFill="1" applyBorder="1" applyAlignment="1">
      <alignment horizontal="center" vertical="top" wrapText="1"/>
    </xf>
    <xf numFmtId="2" fontId="8" fillId="8" borderId="6" xfId="0" applyNumberFormat="1" applyFont="1" applyFill="1" applyBorder="1" applyAlignment="1">
      <alignment horizontal="center" vertical="top" wrapText="1"/>
    </xf>
    <xf numFmtId="2" fontId="8" fillId="7" borderId="18" xfId="0" applyNumberFormat="1" applyFont="1" applyFill="1" applyBorder="1" applyAlignment="1">
      <alignment horizontal="center" vertical="top" wrapText="1"/>
    </xf>
    <xf numFmtId="2" fontId="13" fillId="0" borderId="6" xfId="0" applyNumberFormat="1" applyFont="1" applyBorder="1" applyAlignment="1">
      <alignment horizontal="center" vertical="top"/>
    </xf>
    <xf numFmtId="2" fontId="10" fillId="0" borderId="0" xfId="0" applyNumberFormat="1" applyFont="1" applyAlignment="1">
      <alignment vertical="top"/>
    </xf>
    <xf numFmtId="0" fontId="12" fillId="6" borderId="6" xfId="0" applyFont="1" applyFill="1" applyBorder="1" applyAlignment="1">
      <alignment horizontal="center" vertical="center"/>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left" vertical="top"/>
    </xf>
    <xf numFmtId="0" fontId="12" fillId="6" borderId="15" xfId="0" applyFont="1" applyFill="1" applyBorder="1" applyAlignment="1">
      <alignment horizontal="center" vertical="center"/>
    </xf>
    <xf numFmtId="0" fontId="14" fillId="0" borderId="0" xfId="0" applyFont="1"/>
    <xf numFmtId="0" fontId="11" fillId="6" borderId="24" xfId="0" applyFont="1" applyFill="1" applyBorder="1" applyAlignment="1">
      <alignment horizontal="center" vertical="center" wrapText="1"/>
    </xf>
    <xf numFmtId="0" fontId="8" fillId="9" borderId="15" xfId="0" applyFont="1" applyFill="1" applyBorder="1" applyAlignment="1">
      <alignment horizontal="center" vertical="top" wrapText="1"/>
    </xf>
    <xf numFmtId="0" fontId="8" fillId="9" borderId="25" xfId="0" applyFont="1" applyFill="1" applyBorder="1" applyAlignment="1">
      <alignment vertical="top" wrapText="1"/>
    </xf>
    <xf numFmtId="2" fontId="8" fillId="9" borderId="6" xfId="0" applyNumberFormat="1" applyFont="1" applyFill="1" applyBorder="1" applyAlignment="1">
      <alignment horizontal="center" vertical="top" wrapText="1"/>
    </xf>
    <xf numFmtId="0" fontId="10" fillId="9" borderId="6" xfId="0" applyFont="1" applyFill="1" applyBorder="1" applyAlignment="1">
      <alignment horizontal="center" vertical="center"/>
    </xf>
    <xf numFmtId="0" fontId="8" fillId="9" borderId="6" xfId="0" applyFont="1" applyFill="1" applyBorder="1" applyAlignment="1">
      <alignment horizontal="center" vertical="center"/>
    </xf>
    <xf numFmtId="10" fontId="8" fillId="9" borderId="6" xfId="0" applyNumberFormat="1" applyFont="1" applyFill="1" applyBorder="1" applyAlignment="1">
      <alignment horizontal="center" vertical="center"/>
    </xf>
    <xf numFmtId="0" fontId="8" fillId="9" borderId="6" xfId="0" applyFont="1" applyFill="1" applyBorder="1" applyAlignment="1">
      <alignment horizontal="left" vertical="center"/>
    </xf>
    <xf numFmtId="0" fontId="15" fillId="10" borderId="15" xfId="0" applyFont="1" applyFill="1" applyBorder="1" applyAlignment="1">
      <alignment horizontal="left" vertical="top"/>
    </xf>
    <xf numFmtId="0" fontId="15" fillId="10" borderId="26" xfId="0" applyFont="1" applyFill="1" applyBorder="1" applyAlignment="1">
      <alignment horizontal="left" vertical="top"/>
    </xf>
    <xf numFmtId="0" fontId="16" fillId="0" borderId="0" xfId="0" applyFont="1"/>
    <xf numFmtId="0" fontId="8" fillId="11" borderId="6" xfId="0" applyFont="1" applyFill="1" applyBorder="1" applyAlignment="1">
      <alignment horizontal="right" vertical="top" wrapText="1"/>
    </xf>
    <xf numFmtId="0" fontId="8" fillId="11" borderId="6" xfId="0" applyFont="1" applyFill="1" applyBorder="1" applyAlignment="1">
      <alignment horizontal="left" vertical="top" wrapText="1"/>
    </xf>
    <xf numFmtId="2" fontId="8" fillId="11" borderId="15" xfId="0" applyNumberFormat="1" applyFont="1" applyFill="1" applyBorder="1" applyAlignment="1">
      <alignment horizontal="center" vertical="center" wrapText="1"/>
    </xf>
    <xf numFmtId="0" fontId="10" fillId="0" borderId="14" xfId="0" applyFont="1" applyBorder="1" applyAlignment="1">
      <alignment horizontal="center" vertical="center"/>
    </xf>
    <xf numFmtId="0" fontId="8" fillId="11" borderId="25" xfId="0" applyFont="1" applyFill="1" applyBorder="1" applyAlignment="1">
      <alignment horizontal="center" vertical="center"/>
    </xf>
    <xf numFmtId="10" fontId="8" fillId="11" borderId="25" xfId="0" applyNumberFormat="1" applyFont="1" applyFill="1" applyBorder="1" applyAlignment="1">
      <alignment horizontal="center" vertical="center"/>
    </xf>
    <xf numFmtId="2" fontId="8" fillId="11" borderId="25" xfId="0" applyNumberFormat="1" applyFont="1" applyFill="1" applyBorder="1" applyAlignment="1">
      <alignment horizontal="center" vertical="center"/>
    </xf>
    <xf numFmtId="0" fontId="8" fillId="11" borderId="25" xfId="0" applyFont="1" applyFill="1" applyBorder="1" applyAlignment="1">
      <alignment horizontal="left" vertical="center"/>
    </xf>
    <xf numFmtId="0" fontId="15" fillId="11" borderId="15" xfId="0" applyFont="1" applyFill="1" applyBorder="1" applyAlignment="1">
      <alignment horizontal="left" vertical="top"/>
    </xf>
    <xf numFmtId="0" fontId="15" fillId="11" borderId="26" xfId="0" applyFont="1" applyFill="1" applyBorder="1" applyAlignment="1">
      <alignment horizontal="left" vertical="top"/>
    </xf>
    <xf numFmtId="0" fontId="10" fillId="0" borderId="7" xfId="0" applyFont="1" applyBorder="1" applyAlignment="1">
      <alignment horizontal="left" vertical="top" wrapText="1"/>
    </xf>
    <xf numFmtId="0" fontId="10" fillId="0" borderId="20" xfId="0" applyFont="1" applyBorder="1" applyAlignment="1">
      <alignment horizontal="left" vertical="center" wrapText="1"/>
    </xf>
    <xf numFmtId="10" fontId="10" fillId="0" borderId="20"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horizontal="left" vertical="top" wrapText="1"/>
    </xf>
    <xf numFmtId="0" fontId="15" fillId="0" borderId="14" xfId="0" applyFont="1" applyBorder="1" applyAlignment="1">
      <alignment horizontal="center"/>
    </xf>
    <xf numFmtId="0" fontId="17" fillId="0" borderId="27" xfId="0" applyFont="1" applyBorder="1" applyAlignment="1">
      <alignment horizontal="left"/>
    </xf>
    <xf numFmtId="0" fontId="18" fillId="0" borderId="27" xfId="0" applyFont="1" applyBorder="1" applyAlignment="1">
      <alignment horizontal="left"/>
    </xf>
    <xf numFmtId="0" fontId="10" fillId="12" borderId="28" xfId="0" applyFont="1" applyFill="1" applyBorder="1" applyAlignment="1">
      <alignment horizontal="right" vertical="top" wrapText="1"/>
    </xf>
    <xf numFmtId="0" fontId="10" fillId="12" borderId="24" xfId="0" applyFont="1" applyFill="1" applyBorder="1" applyAlignment="1">
      <alignment horizontal="left" vertical="center" wrapText="1"/>
    </xf>
    <xf numFmtId="10" fontId="10" fillId="12" borderId="24" xfId="0" applyNumberFormat="1" applyFont="1" applyFill="1" applyBorder="1" applyAlignment="1">
      <alignment horizontal="center" vertical="center" wrapText="1"/>
    </xf>
    <xf numFmtId="0" fontId="10" fillId="12" borderId="24" xfId="0" applyFont="1" applyFill="1" applyBorder="1" applyAlignment="1">
      <alignment horizontal="center" vertical="center" wrapText="1"/>
    </xf>
    <xf numFmtId="2" fontId="10" fillId="12" borderId="6" xfId="0" applyNumberFormat="1" applyFont="1" applyFill="1" applyBorder="1" applyAlignment="1">
      <alignment horizontal="center" vertical="center" wrapText="1"/>
    </xf>
    <xf numFmtId="0" fontId="10" fillId="12" borderId="24" xfId="0" applyFont="1" applyFill="1" applyBorder="1" applyAlignment="1">
      <alignment horizontal="left" vertical="top" wrapText="1"/>
    </xf>
    <xf numFmtId="0" fontId="15" fillId="8" borderId="15" xfId="0" applyFont="1" applyFill="1" applyBorder="1" applyAlignment="1">
      <alignment horizontal="left"/>
    </xf>
    <xf numFmtId="0" fontId="17" fillId="8" borderId="26" xfId="0" applyFont="1" applyFill="1" applyBorder="1" applyAlignment="1">
      <alignment horizontal="left"/>
    </xf>
    <xf numFmtId="0" fontId="19" fillId="8" borderId="26" xfId="0" applyFont="1" applyFill="1" applyBorder="1" applyAlignment="1">
      <alignment horizontal="left"/>
    </xf>
    <xf numFmtId="0" fontId="16" fillId="8" borderId="8" xfId="0" applyFont="1" applyFill="1" applyBorder="1"/>
    <xf numFmtId="0" fontId="10" fillId="8" borderId="8" xfId="0" applyFont="1" applyFill="1" applyBorder="1"/>
    <xf numFmtId="0" fontId="18" fillId="8" borderId="26" xfId="0" applyFont="1" applyFill="1" applyBorder="1" applyAlignment="1">
      <alignment horizontal="left"/>
    </xf>
    <xf numFmtId="0" fontId="10" fillId="0" borderId="13" xfId="0" applyFont="1" applyBorder="1" applyAlignment="1">
      <alignment horizontal="right" vertical="top" wrapText="1"/>
    </xf>
    <xf numFmtId="0" fontId="10" fillId="0" borderId="6" xfId="0" applyFont="1" applyBorder="1" applyAlignment="1">
      <alignment horizontal="left" vertical="center" wrapText="1"/>
    </xf>
    <xf numFmtId="10"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2"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5" fillId="0" borderId="14" xfId="0" applyFont="1" applyBorder="1" applyAlignment="1">
      <alignment horizontal="left"/>
    </xf>
    <xf numFmtId="0" fontId="17" fillId="13" borderId="26" xfId="0" applyFont="1" applyFill="1" applyBorder="1" applyAlignment="1">
      <alignment horizontal="left"/>
    </xf>
    <xf numFmtId="0" fontId="20" fillId="0" borderId="27" xfId="0" applyFont="1" applyBorder="1" applyAlignment="1">
      <alignment horizontal="left"/>
    </xf>
    <xf numFmtId="0" fontId="17" fillId="0" borderId="4" xfId="0" applyFont="1" applyBorder="1"/>
    <xf numFmtId="0" fontId="17" fillId="0" borderId="5" xfId="0" applyFont="1" applyBorder="1"/>
    <xf numFmtId="0" fontId="17" fillId="0" borderId="0" xfId="0" applyFont="1"/>
    <xf numFmtId="0" fontId="21" fillId="0" borderId="27" xfId="0" applyFont="1" applyBorder="1" applyAlignment="1">
      <alignment horizontal="left"/>
    </xf>
    <xf numFmtId="0" fontId="17" fillId="13" borderId="26" xfId="0" applyFont="1" applyFill="1" applyBorder="1" applyAlignment="1">
      <alignment horizontal="left" vertical="top"/>
    </xf>
    <xf numFmtId="0" fontId="22" fillId="0" borderId="27" xfId="0" applyFont="1" applyBorder="1" applyAlignment="1">
      <alignment horizontal="left" vertical="top"/>
    </xf>
    <xf numFmtId="0" fontId="10" fillId="0" borderId="6" xfId="0" applyFont="1" applyBorder="1" applyAlignment="1">
      <alignment horizontal="center" vertical="center" wrapText="1"/>
    </xf>
    <xf numFmtId="2" fontId="8" fillId="11" borderId="6" xfId="0" applyNumberFormat="1" applyFont="1" applyFill="1" applyBorder="1" applyAlignment="1">
      <alignment horizontal="center" vertical="center" wrapText="1"/>
    </xf>
    <xf numFmtId="0" fontId="17" fillId="11" borderId="26" xfId="0" applyFont="1" applyFill="1" applyBorder="1" applyAlignment="1">
      <alignment horizontal="left" vertical="top"/>
    </xf>
    <xf numFmtId="0" fontId="18" fillId="11" borderId="26" xfId="0" applyFont="1" applyFill="1" applyBorder="1" applyAlignment="1">
      <alignment horizontal="left" vertical="top"/>
    </xf>
    <xf numFmtId="10" fontId="10" fillId="0" borderId="6" xfId="0" applyNumberFormat="1" applyFont="1" applyBorder="1" applyAlignment="1">
      <alignment horizontal="center" vertical="center" wrapText="1"/>
    </xf>
    <xf numFmtId="0" fontId="15" fillId="0" borderId="14" xfId="0" applyFont="1" applyBorder="1" applyAlignment="1">
      <alignment horizontal="left" vertical="top"/>
    </xf>
    <xf numFmtId="0" fontId="17" fillId="0" borderId="27" xfId="0" applyFont="1" applyBorder="1" applyAlignment="1">
      <alignment horizontal="left" vertical="top"/>
    </xf>
    <xf numFmtId="0" fontId="18" fillId="0" borderId="27" xfId="0" applyFont="1" applyBorder="1" applyAlignment="1">
      <alignment horizontal="left" vertical="top"/>
    </xf>
    <xf numFmtId="0" fontId="10" fillId="0" borderId="6" xfId="0" applyFont="1" applyBorder="1" applyAlignment="1">
      <alignment vertical="center" wrapText="1"/>
    </xf>
    <xf numFmtId="0" fontId="23" fillId="0" borderId="27" xfId="0" applyFont="1" applyBorder="1" applyAlignment="1">
      <alignment horizontal="left" vertical="top"/>
    </xf>
    <xf numFmtId="10" fontId="10" fillId="0" borderId="7" xfId="0" applyNumberFormat="1" applyFont="1" applyBorder="1" applyAlignment="1">
      <alignment horizontal="center" vertical="center" wrapText="1"/>
    </xf>
    <xf numFmtId="0" fontId="15" fillId="8" borderId="15" xfId="0" applyFont="1" applyFill="1" applyBorder="1" applyAlignment="1">
      <alignment horizontal="left" vertical="top"/>
    </xf>
    <xf numFmtId="0" fontId="24" fillId="8" borderId="26" xfId="0" applyFont="1" applyFill="1" applyBorder="1" applyAlignment="1">
      <alignment horizontal="left" vertical="top"/>
    </xf>
    <xf numFmtId="0" fontId="10" fillId="0" borderId="7" xfId="0" applyFont="1" applyBorder="1" applyAlignment="1">
      <alignment horizontal="center" vertical="center"/>
    </xf>
    <xf numFmtId="2" fontId="10" fillId="0" borderId="7" xfId="0" applyNumberFormat="1" applyFont="1" applyBorder="1" applyAlignment="1">
      <alignment horizontal="center" vertical="center" wrapText="1"/>
    </xf>
    <xf numFmtId="0" fontId="17" fillId="8" borderId="26" xfId="0" applyFont="1" applyFill="1" applyBorder="1" applyAlignment="1">
      <alignment horizontal="left" vertical="top"/>
    </xf>
    <xf numFmtId="0" fontId="18" fillId="8" borderId="26" xfId="0" applyFont="1" applyFill="1" applyBorder="1" applyAlignment="1">
      <alignment horizontal="left" vertical="top"/>
    </xf>
    <xf numFmtId="0" fontId="25" fillId="8" borderId="26" xfId="0" applyFont="1" applyFill="1" applyBorder="1" applyAlignment="1">
      <alignment horizontal="left" vertical="top"/>
    </xf>
    <xf numFmtId="10" fontId="10" fillId="0" borderId="29" xfId="0" applyNumberFormat="1" applyFont="1" applyBorder="1" applyAlignment="1">
      <alignment horizontal="center" vertical="center" wrapText="1"/>
    </xf>
    <xf numFmtId="0" fontId="10" fillId="0" borderId="29" xfId="0" applyFont="1" applyBorder="1" applyAlignment="1">
      <alignment horizontal="center" vertical="center" wrapText="1"/>
    </xf>
    <xf numFmtId="0" fontId="10" fillId="0" borderId="29" xfId="0" applyFont="1" applyBorder="1" applyAlignment="1">
      <alignment horizontal="left" vertical="top" wrapText="1"/>
    </xf>
    <xf numFmtId="0" fontId="15" fillId="0" borderId="14" xfId="0" applyFont="1" applyBorder="1" applyAlignment="1">
      <alignment vertical="top"/>
    </xf>
    <xf numFmtId="0" fontId="17" fillId="13" borderId="26" xfId="0" applyFont="1" applyFill="1" applyBorder="1" applyAlignment="1">
      <alignment vertical="top"/>
    </xf>
    <xf numFmtId="0" fontId="26" fillId="0" borderId="27" xfId="0" applyFont="1" applyBorder="1" applyAlignment="1">
      <alignment vertical="top"/>
    </xf>
    <xf numFmtId="0" fontId="10" fillId="0" borderId="6" xfId="0" quotePrefix="1" applyFont="1" applyBorder="1" applyAlignment="1">
      <alignment horizontal="left" vertical="top" wrapText="1"/>
    </xf>
    <xf numFmtId="0" fontId="15" fillId="0" borderId="27" xfId="0" applyFont="1" applyBorder="1" applyAlignment="1">
      <alignment vertical="top"/>
    </xf>
    <xf numFmtId="0" fontId="10" fillId="12" borderId="6" xfId="0" applyFont="1" applyFill="1" applyBorder="1" applyAlignment="1">
      <alignment vertical="center" wrapText="1"/>
    </xf>
    <xf numFmtId="10" fontId="10" fillId="12" borderId="6" xfId="0" applyNumberFormat="1" applyFont="1" applyFill="1" applyBorder="1" applyAlignment="1">
      <alignment horizontal="center" vertical="center"/>
    </xf>
    <xf numFmtId="0" fontId="10" fillId="12" borderId="6"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30" xfId="0" applyFont="1" applyFill="1" applyBorder="1" applyAlignment="1">
      <alignment horizontal="left" vertical="top" wrapText="1"/>
    </xf>
    <xf numFmtId="0" fontId="15" fillId="12" borderId="15" xfId="0" applyFont="1" applyFill="1" applyBorder="1" applyAlignment="1">
      <alignment horizontal="left" vertical="top"/>
    </xf>
    <xf numFmtId="0" fontId="17" fillId="12" borderId="26" xfId="0" applyFont="1" applyFill="1" applyBorder="1" applyAlignment="1">
      <alignment horizontal="left" vertical="top"/>
    </xf>
    <xf numFmtId="0" fontId="18" fillId="12" borderId="26" xfId="0" applyFont="1" applyFill="1" applyBorder="1" applyAlignment="1">
      <alignment horizontal="left" vertical="top"/>
    </xf>
    <xf numFmtId="0" fontId="16" fillId="14" borderId="8" xfId="0" applyFont="1" applyFill="1" applyBorder="1"/>
    <xf numFmtId="0" fontId="10" fillId="14" borderId="8" xfId="0" applyFont="1" applyFill="1" applyBorder="1"/>
    <xf numFmtId="0" fontId="10" fillId="8" borderId="6" xfId="0" applyFont="1" applyFill="1" applyBorder="1" applyAlignment="1">
      <alignment horizontal="left" vertical="top" wrapText="1"/>
    </xf>
    <xf numFmtId="0" fontId="17" fillId="0" borderId="31" xfId="0" applyFont="1" applyBorder="1"/>
    <xf numFmtId="0" fontId="10" fillId="0" borderId="32" xfId="0" applyFont="1" applyBorder="1" applyAlignment="1">
      <alignment vertical="center" wrapText="1"/>
    </xf>
    <xf numFmtId="10" fontId="10" fillId="0" borderId="32" xfId="0" applyNumberFormat="1" applyFont="1" applyBorder="1" applyAlignment="1">
      <alignment horizontal="center" vertical="center"/>
    </xf>
    <xf numFmtId="0" fontId="10" fillId="0" borderId="32" xfId="0" applyFont="1" applyBorder="1" applyAlignment="1">
      <alignment horizontal="center" vertical="center"/>
    </xf>
    <xf numFmtId="0" fontId="10" fillId="0" borderId="32" xfId="0" applyFont="1" applyBorder="1" applyAlignment="1">
      <alignment horizontal="center" vertical="center" wrapText="1"/>
    </xf>
    <xf numFmtId="2" fontId="10" fillId="0" borderId="32" xfId="0" applyNumberFormat="1" applyFont="1" applyBorder="1" applyAlignment="1">
      <alignment horizontal="center" vertical="center" wrapText="1"/>
    </xf>
    <xf numFmtId="0" fontId="10" fillId="0" borderId="32" xfId="0" applyFont="1" applyBorder="1" applyAlignment="1">
      <alignment horizontal="left" vertical="top" wrapText="1"/>
    </xf>
    <xf numFmtId="0" fontId="10" fillId="8" borderId="25" xfId="0" applyFont="1" applyFill="1" applyBorder="1" applyAlignment="1">
      <alignment horizontal="left" vertical="top" wrapText="1"/>
    </xf>
    <xf numFmtId="0" fontId="8" fillId="8" borderId="25" xfId="0" applyFont="1" applyFill="1" applyBorder="1" applyAlignment="1">
      <alignment horizontal="left" vertical="center"/>
    </xf>
    <xf numFmtId="0" fontId="27" fillId="8" borderId="26" xfId="0" applyFont="1" applyFill="1" applyBorder="1" applyAlignment="1">
      <alignment horizontal="left" vertical="top"/>
    </xf>
    <xf numFmtId="0" fontId="28" fillId="8" borderId="26" xfId="0" applyFont="1" applyFill="1" applyBorder="1" applyAlignment="1">
      <alignment horizontal="left" vertical="top"/>
    </xf>
    <xf numFmtId="0" fontId="10" fillId="0" borderId="6" xfId="0" applyFont="1" applyBorder="1" applyAlignment="1">
      <alignment horizontal="right" vertical="top" wrapText="1"/>
    </xf>
    <xf numFmtId="0" fontId="29" fillId="0" borderId="14" xfId="0" applyFont="1" applyBorder="1" applyAlignment="1">
      <alignment horizontal="center" vertical="center"/>
    </xf>
    <xf numFmtId="0" fontId="30" fillId="8" borderId="26" xfId="0" applyFont="1" applyFill="1" applyBorder="1" applyAlignment="1">
      <alignment horizontal="left" vertical="top"/>
    </xf>
    <xf numFmtId="0" fontId="10" fillId="12" borderId="6" xfId="0" applyFont="1" applyFill="1" applyBorder="1" applyAlignment="1">
      <alignment horizontal="right" vertical="top" wrapText="1"/>
    </xf>
    <xf numFmtId="0" fontId="10" fillId="12" borderId="6" xfId="0" applyFont="1" applyFill="1" applyBorder="1" applyAlignment="1">
      <alignment horizontal="left" vertical="center" wrapText="1"/>
    </xf>
    <xf numFmtId="10" fontId="10" fillId="12" borderId="6" xfId="0" applyNumberFormat="1" applyFont="1" applyFill="1" applyBorder="1" applyAlignment="1">
      <alignment horizontal="center" vertical="center" wrapText="1"/>
    </xf>
    <xf numFmtId="0" fontId="10" fillId="12" borderId="6" xfId="0" applyFont="1" applyFill="1" applyBorder="1" applyAlignment="1">
      <alignment horizontal="left" vertical="top" wrapText="1"/>
    </xf>
    <xf numFmtId="0" fontId="31" fillId="12" borderId="26" xfId="0" applyFont="1" applyFill="1" applyBorder="1" applyAlignment="1">
      <alignment horizontal="left" vertical="top"/>
    </xf>
    <xf numFmtId="0" fontId="32" fillId="12" borderId="26" xfId="0" applyFont="1" applyFill="1" applyBorder="1" applyAlignment="1">
      <alignment horizontal="left" vertical="top"/>
    </xf>
    <xf numFmtId="0" fontId="10" fillId="14" borderId="6" xfId="0" applyFont="1" applyFill="1" applyBorder="1" applyAlignment="1">
      <alignment horizontal="right" vertical="top" wrapText="1"/>
    </xf>
    <xf numFmtId="0" fontId="10" fillId="14" borderId="6" xfId="0" applyFont="1" applyFill="1" applyBorder="1" applyAlignment="1">
      <alignment vertical="center" wrapText="1"/>
    </xf>
    <xf numFmtId="10" fontId="10" fillId="14" borderId="6" xfId="0" applyNumberFormat="1" applyFont="1" applyFill="1" applyBorder="1" applyAlignment="1">
      <alignment horizontal="center" vertical="center"/>
    </xf>
    <xf numFmtId="0" fontId="10" fillId="14" borderId="6" xfId="0" applyFont="1" applyFill="1" applyBorder="1" applyAlignment="1">
      <alignment horizontal="center" vertical="center"/>
    </xf>
    <xf numFmtId="2" fontId="10" fillId="14" borderId="6" xfId="0" applyNumberFormat="1" applyFont="1" applyFill="1" applyBorder="1" applyAlignment="1">
      <alignment horizontal="center" vertical="center" wrapText="1"/>
    </xf>
    <xf numFmtId="0" fontId="10" fillId="14" borderId="6" xfId="0" applyFont="1" applyFill="1" applyBorder="1" applyAlignment="1">
      <alignment horizontal="left" vertical="top" wrapText="1"/>
    </xf>
    <xf numFmtId="0" fontId="15" fillId="14" borderId="15" xfId="0" applyFont="1" applyFill="1" applyBorder="1" applyAlignment="1">
      <alignment horizontal="left" vertical="top"/>
    </xf>
    <xf numFmtId="0" fontId="33" fillId="14" borderId="26" xfId="0" applyFont="1" applyFill="1" applyBorder="1" applyAlignment="1">
      <alignment horizontal="left" vertical="top"/>
    </xf>
    <xf numFmtId="0" fontId="8" fillId="9" borderId="6" xfId="0" applyFont="1" applyFill="1" applyBorder="1" applyAlignment="1">
      <alignment horizontal="center" vertical="top" wrapText="1"/>
    </xf>
    <xf numFmtId="0" fontId="8" fillId="9" borderId="6" xfId="0" applyFont="1" applyFill="1" applyBorder="1" applyAlignment="1">
      <alignment vertical="top" wrapText="1"/>
    </xf>
    <xf numFmtId="0" fontId="34" fillId="14" borderId="26" xfId="0" applyFont="1" applyFill="1" applyBorder="1" applyAlignment="1">
      <alignment horizontal="left" vertical="top"/>
    </xf>
    <xf numFmtId="0" fontId="35" fillId="14" borderId="26" xfId="0" applyFont="1" applyFill="1" applyBorder="1" applyAlignment="1">
      <alignment horizontal="left" vertical="top"/>
    </xf>
    <xf numFmtId="0" fontId="8" fillId="11" borderId="6" xfId="0" applyFont="1" applyFill="1" applyBorder="1" applyAlignment="1">
      <alignment horizontal="center" vertical="center"/>
    </xf>
    <xf numFmtId="10" fontId="8" fillId="11" borderId="6" xfId="0" applyNumberFormat="1" applyFont="1" applyFill="1" applyBorder="1" applyAlignment="1">
      <alignment horizontal="center" vertical="center"/>
    </xf>
    <xf numFmtId="2" fontId="8" fillId="11" borderId="6" xfId="0" applyNumberFormat="1" applyFont="1" applyFill="1" applyBorder="1" applyAlignment="1">
      <alignment horizontal="center" vertical="center"/>
    </xf>
    <xf numFmtId="0" fontId="8" fillId="11" borderId="6" xfId="0" applyFont="1" applyFill="1" applyBorder="1" applyAlignment="1">
      <alignment horizontal="left" vertical="center"/>
    </xf>
    <xf numFmtId="0" fontId="17" fillId="14" borderId="26" xfId="0" applyFont="1" applyFill="1" applyBorder="1" applyAlignment="1">
      <alignment horizontal="left" vertical="top"/>
    </xf>
    <xf numFmtId="0" fontId="18" fillId="14" borderId="26" xfId="0" applyFont="1" applyFill="1" applyBorder="1" applyAlignment="1">
      <alignment horizontal="left" vertical="top"/>
    </xf>
    <xf numFmtId="0" fontId="29" fillId="0" borderId="6" xfId="0" applyFont="1" applyBorder="1" applyAlignment="1">
      <alignment horizontal="right" vertical="top" wrapText="1"/>
    </xf>
    <xf numFmtId="0" fontId="29" fillId="0" borderId="7" xfId="0" applyFont="1" applyBorder="1" applyAlignment="1">
      <alignment horizontal="left" vertical="top" wrapText="1"/>
    </xf>
    <xf numFmtId="0" fontId="36" fillId="14" borderId="26" xfId="0" applyFont="1" applyFill="1" applyBorder="1" applyAlignment="1">
      <alignment vertical="top"/>
    </xf>
    <xf numFmtId="0" fontId="29" fillId="14" borderId="6" xfId="0" applyFont="1" applyFill="1" applyBorder="1" applyAlignment="1">
      <alignment horizontal="right" vertical="top" wrapText="1"/>
    </xf>
    <xf numFmtId="10" fontId="10" fillId="14" borderId="6" xfId="0" applyNumberFormat="1" applyFont="1" applyFill="1" applyBorder="1" applyAlignment="1">
      <alignment horizontal="center" vertical="center" wrapText="1"/>
    </xf>
    <xf numFmtId="0" fontId="10" fillId="14" borderId="6" xfId="0" applyFont="1" applyFill="1" applyBorder="1" applyAlignment="1">
      <alignment horizontal="center" vertical="center" wrapText="1"/>
    </xf>
    <xf numFmtId="0" fontId="15" fillId="14" borderId="15" xfId="0" applyFont="1" applyFill="1" applyBorder="1" applyAlignment="1">
      <alignment vertical="top"/>
    </xf>
    <xf numFmtId="0" fontId="37" fillId="12" borderId="6" xfId="0" applyFont="1" applyFill="1" applyBorder="1" applyAlignment="1">
      <alignment horizontal="right" vertical="top" wrapText="1"/>
    </xf>
    <xf numFmtId="0" fontId="37" fillId="12" borderId="6" xfId="0" applyFont="1" applyFill="1" applyBorder="1" applyAlignment="1">
      <alignment vertical="center" wrapText="1"/>
    </xf>
    <xf numFmtId="10" fontId="37" fillId="12" borderId="6" xfId="0" applyNumberFormat="1" applyFont="1" applyFill="1" applyBorder="1" applyAlignment="1">
      <alignment horizontal="center" vertical="center" wrapText="1"/>
    </xf>
    <xf numFmtId="0" fontId="37" fillId="12" borderId="6" xfId="0" applyFont="1" applyFill="1" applyBorder="1" applyAlignment="1">
      <alignment horizontal="center" vertical="center" wrapText="1"/>
    </xf>
    <xf numFmtId="2" fontId="37" fillId="12" borderId="6" xfId="0" applyNumberFormat="1" applyFont="1" applyFill="1" applyBorder="1" applyAlignment="1">
      <alignment horizontal="center" vertical="center" wrapText="1"/>
    </xf>
    <xf numFmtId="0" fontId="37" fillId="12" borderId="6" xfId="0" applyFont="1" applyFill="1" applyBorder="1" applyAlignment="1">
      <alignment horizontal="left" vertical="top" wrapText="1"/>
    </xf>
    <xf numFmtId="0" fontId="38" fillId="12" borderId="15" xfId="0" applyFont="1" applyFill="1" applyBorder="1" applyAlignment="1">
      <alignment horizontal="left" vertical="top"/>
    </xf>
    <xf numFmtId="0" fontId="39" fillId="12" borderId="26" xfId="0" applyFont="1" applyFill="1" applyBorder="1" applyAlignment="1">
      <alignment vertical="top"/>
    </xf>
    <xf numFmtId="0" fontId="40" fillId="12" borderId="26" xfId="0" applyFont="1" applyFill="1" applyBorder="1" applyAlignment="1">
      <alignment vertical="top"/>
    </xf>
    <xf numFmtId="0" fontId="8" fillId="13" borderId="6" xfId="0" applyFont="1" applyFill="1" applyBorder="1" applyAlignment="1">
      <alignment horizontal="center" vertical="top" wrapText="1"/>
    </xf>
    <xf numFmtId="0" fontId="8" fillId="13" borderId="6" xfId="0" applyFont="1" applyFill="1" applyBorder="1" applyAlignment="1">
      <alignment vertical="top" wrapText="1"/>
    </xf>
    <xf numFmtId="2" fontId="8" fillId="13" borderId="6" xfId="0" applyNumberFormat="1" applyFont="1" applyFill="1" applyBorder="1" applyAlignment="1">
      <alignment horizontal="center" vertical="top" wrapText="1"/>
    </xf>
    <xf numFmtId="0" fontId="10" fillId="13" borderId="6" xfId="0" applyFont="1" applyFill="1" applyBorder="1" applyAlignment="1">
      <alignment horizontal="center" vertical="center"/>
    </xf>
    <xf numFmtId="0" fontId="8" fillId="13" borderId="6" xfId="0" applyFont="1" applyFill="1" applyBorder="1" applyAlignment="1">
      <alignment horizontal="center" vertical="center"/>
    </xf>
    <xf numFmtId="0" fontId="8" fillId="14" borderId="6" xfId="0" applyFont="1" applyFill="1" applyBorder="1" applyAlignment="1">
      <alignment horizontal="center" vertical="center"/>
    </xf>
    <xf numFmtId="10" fontId="8" fillId="14" borderId="6" xfId="0" applyNumberFormat="1" applyFont="1" applyFill="1" applyBorder="1" applyAlignment="1">
      <alignment horizontal="center" vertical="center"/>
    </xf>
    <xf numFmtId="0" fontId="8" fillId="14" borderId="6" xfId="0" applyFont="1" applyFill="1" applyBorder="1" applyAlignment="1">
      <alignment horizontal="left" vertical="center"/>
    </xf>
    <xf numFmtId="0" fontId="8" fillId="15" borderId="6" xfId="0" applyFont="1" applyFill="1" applyBorder="1" applyAlignment="1">
      <alignment horizontal="right" vertical="top" wrapText="1"/>
    </xf>
    <xf numFmtId="0" fontId="8" fillId="15" borderId="6" xfId="0" applyFont="1" applyFill="1" applyBorder="1" applyAlignment="1">
      <alignment horizontal="left" vertical="top" wrapText="1"/>
    </xf>
    <xf numFmtId="2" fontId="8" fillId="15" borderId="6" xfId="0" applyNumberFormat="1" applyFont="1" applyFill="1" applyBorder="1" applyAlignment="1">
      <alignment horizontal="center" vertical="center" wrapText="1"/>
    </xf>
    <xf numFmtId="0" fontId="8" fillId="15" borderId="6" xfId="0" applyFont="1" applyFill="1" applyBorder="1" applyAlignment="1">
      <alignment horizontal="center" vertical="center"/>
    </xf>
    <xf numFmtId="0" fontId="17" fillId="0" borderId="6" xfId="0" applyFont="1" applyBorder="1"/>
    <xf numFmtId="10" fontId="29" fillId="14" borderId="6" xfId="0" applyNumberFormat="1" applyFont="1" applyFill="1" applyBorder="1" applyAlignment="1">
      <alignment horizontal="center" vertical="center" wrapText="1"/>
    </xf>
    <xf numFmtId="0" fontId="29" fillId="14" borderId="6" xfId="0" applyFont="1" applyFill="1" applyBorder="1" applyAlignment="1">
      <alignment horizontal="left" vertical="center" wrapText="1"/>
    </xf>
    <xf numFmtId="0" fontId="41" fillId="14" borderId="26" xfId="0" applyFont="1" applyFill="1" applyBorder="1" applyAlignment="1">
      <alignment horizontal="left" vertical="top"/>
    </xf>
    <xf numFmtId="0" fontId="8" fillId="15" borderId="6" xfId="0" applyFont="1" applyFill="1" applyBorder="1" applyAlignment="1">
      <alignment horizontal="left" vertical="center"/>
    </xf>
    <xf numFmtId="0" fontId="8" fillId="12" borderId="6" xfId="0" applyFont="1" applyFill="1" applyBorder="1" applyAlignment="1">
      <alignment horizontal="left" vertical="center"/>
    </xf>
    <xf numFmtId="0" fontId="15" fillId="6" borderId="33" xfId="0" applyFont="1" applyFill="1" applyBorder="1" applyAlignment="1">
      <alignment horizontal="left" vertical="top"/>
    </xf>
    <xf numFmtId="10" fontId="29" fillId="14" borderId="15" xfId="0" applyNumberFormat="1" applyFont="1" applyFill="1" applyBorder="1" applyAlignment="1">
      <alignment horizontal="center" vertical="center" wrapText="1"/>
    </xf>
    <xf numFmtId="0" fontId="29" fillId="12" borderId="6" xfId="0" applyFont="1" applyFill="1" applyBorder="1" applyAlignment="1">
      <alignment horizontal="left" vertical="top" wrapText="1"/>
    </xf>
    <xf numFmtId="0" fontId="42" fillId="12" borderId="15" xfId="0" applyFont="1" applyFill="1" applyBorder="1" applyAlignment="1">
      <alignment vertical="top"/>
    </xf>
    <xf numFmtId="0" fontId="10" fillId="12" borderId="6" xfId="0" applyFont="1" applyFill="1" applyBorder="1" applyAlignment="1">
      <alignment horizontal="left" vertical="center"/>
    </xf>
    <xf numFmtId="0" fontId="42" fillId="12" borderId="15" xfId="0" applyFont="1" applyFill="1" applyBorder="1"/>
    <xf numFmtId="0" fontId="10" fillId="0" borderId="13" xfId="0" applyFont="1" applyBorder="1" applyAlignment="1">
      <alignment horizontal="center" vertical="center" wrapText="1"/>
    </xf>
    <xf numFmtId="2" fontId="10" fillId="0" borderId="13" xfId="0" applyNumberFormat="1" applyFont="1" applyBorder="1" applyAlignment="1">
      <alignment horizontal="center" vertical="center" wrapText="1"/>
    </xf>
    <xf numFmtId="0" fontId="9" fillId="6" borderId="24" xfId="0" applyFont="1" applyFill="1" applyBorder="1" applyAlignment="1">
      <alignment horizontal="center" wrapText="1"/>
    </xf>
    <xf numFmtId="0" fontId="9" fillId="6" borderId="34" xfId="0" applyFont="1" applyFill="1" applyBorder="1" applyAlignment="1">
      <alignment horizontal="center" wrapText="1"/>
    </xf>
    <xf numFmtId="0" fontId="17" fillId="6" borderId="34" xfId="0" applyFont="1" applyFill="1" applyBorder="1" applyAlignment="1">
      <alignment horizontal="center" vertical="center"/>
    </xf>
    <xf numFmtId="10" fontId="17" fillId="6" borderId="34" xfId="0" applyNumberFormat="1" applyFont="1" applyFill="1" applyBorder="1" applyAlignment="1">
      <alignment horizontal="center" vertical="center"/>
    </xf>
    <xf numFmtId="0" fontId="17" fillId="6" borderId="34" xfId="0" applyFont="1" applyFill="1" applyBorder="1" applyAlignment="1">
      <alignment horizontal="left" vertical="center"/>
    </xf>
    <xf numFmtId="0" fontId="42" fillId="6" borderId="33" xfId="0" applyFont="1" applyFill="1" applyBorder="1"/>
    <xf numFmtId="0" fontId="43" fillId="6" borderId="33" xfId="0" applyFont="1" applyFill="1" applyBorder="1"/>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center" vertical="center"/>
    </xf>
    <xf numFmtId="10" fontId="17" fillId="0" borderId="0" xfId="0" applyNumberFormat="1" applyFont="1" applyAlignment="1">
      <alignment horizontal="center" vertical="center"/>
    </xf>
    <xf numFmtId="0" fontId="17" fillId="0" borderId="0" xfId="0" applyFont="1" applyAlignment="1">
      <alignment horizontal="left" vertical="center"/>
    </xf>
    <xf numFmtId="0" fontId="42" fillId="0" borderId="0" xfId="0" applyFont="1"/>
    <xf numFmtId="0" fontId="45" fillId="8" borderId="26" xfId="1" applyFill="1" applyBorder="1" applyAlignment="1">
      <alignment horizontal="left" vertical="top"/>
    </xf>
    <xf numFmtId="0" fontId="46" fillId="0" borderId="0" xfId="0" applyFont="1"/>
    <xf numFmtId="0" fontId="47" fillId="0" borderId="0" xfId="0" applyFont="1"/>
    <xf numFmtId="0" fontId="15" fillId="16" borderId="26" xfId="0" applyFont="1" applyFill="1" applyBorder="1" applyAlignment="1">
      <alignment horizontal="left" vertical="top"/>
    </xf>
    <xf numFmtId="0" fontId="18" fillId="16" borderId="26" xfId="0" applyFont="1" applyFill="1" applyBorder="1" applyAlignment="1">
      <alignment horizontal="left" vertical="top"/>
    </xf>
    <xf numFmtId="0" fontId="42" fillId="17" borderId="15" xfId="0" applyFont="1" applyFill="1" applyBorder="1" applyAlignment="1">
      <alignment vertical="top"/>
    </xf>
    <xf numFmtId="0" fontId="43" fillId="17" borderId="15" xfId="0" applyFont="1" applyFill="1" applyBorder="1" applyAlignment="1">
      <alignment vertical="top"/>
    </xf>
    <xf numFmtId="0" fontId="42" fillId="17" borderId="15" xfId="0" applyFont="1" applyFill="1" applyBorder="1"/>
    <xf numFmtId="0" fontId="43" fillId="17" borderId="15" xfId="0" applyFont="1" applyFill="1" applyBorder="1"/>
    <xf numFmtId="0" fontId="1" fillId="0" borderId="0" xfId="0" applyFont="1" applyAlignment="1">
      <alignment horizontal="left" vertical="top" wrapText="1"/>
    </xf>
    <xf numFmtId="0" fontId="0" fillId="0" borderId="0" xfId="0"/>
    <xf numFmtId="0" fontId="4" fillId="0" borderId="4" xfId="0" applyFont="1" applyBorder="1" applyAlignment="1">
      <alignment horizontal="center"/>
    </xf>
    <xf numFmtId="0" fontId="5" fillId="0" borderId="4" xfId="0" applyFont="1" applyBorder="1"/>
    <xf numFmtId="0" fontId="5" fillId="0" borderId="5" xfId="0" applyFont="1" applyBorder="1"/>
    <xf numFmtId="0" fontId="4" fillId="0" borderId="0" xfId="0" applyFont="1" applyAlignment="1">
      <alignment horizontal="center"/>
    </xf>
    <xf numFmtId="0" fontId="8" fillId="0" borderId="7" xfId="0" applyFont="1" applyBorder="1" applyAlignment="1">
      <alignment horizontal="center" vertical="center" wrapText="1"/>
    </xf>
    <xf numFmtId="0" fontId="9"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8" fillId="0" borderId="0" xfId="0" applyFont="1" applyAlignment="1">
      <alignment horizontal="center" vertical="top"/>
    </xf>
    <xf numFmtId="0" fontId="11" fillId="6" borderId="13" xfId="0" applyFont="1" applyFill="1" applyBorder="1" applyAlignment="1">
      <alignment horizontal="center" vertical="center" wrapText="1"/>
    </xf>
    <xf numFmtId="0" fontId="5" fillId="0" borderId="14" xfId="0" applyFont="1" applyBorder="1"/>
    <xf numFmtId="0" fontId="11" fillId="6" borderId="7" xfId="0" applyFont="1" applyFill="1" applyBorder="1" applyAlignment="1">
      <alignment horizontal="center" vertical="center" wrapText="1"/>
    </xf>
    <xf numFmtId="0" fontId="12" fillId="6" borderId="16" xfId="0" applyFont="1" applyFill="1" applyBorder="1" applyAlignment="1">
      <alignment horizontal="center" vertical="top"/>
    </xf>
    <xf numFmtId="0" fontId="5" fillId="0" borderId="17" xfId="0" applyFont="1" applyBorder="1"/>
    <xf numFmtId="0" fontId="12" fillId="6" borderId="7" xfId="0" applyFont="1" applyFill="1" applyBorder="1" applyAlignment="1">
      <alignment horizontal="center" vertical="center"/>
    </xf>
    <xf numFmtId="0" fontId="10" fillId="0" borderId="7" xfId="0" applyFont="1" applyBorder="1" applyAlignment="1">
      <alignment horizontal="left" vertical="top"/>
    </xf>
    <xf numFmtId="0" fontId="10" fillId="0" borderId="19" xfId="0" applyFont="1" applyBorder="1" applyAlignment="1">
      <alignment horizontal="left" vertical="top"/>
    </xf>
    <xf numFmtId="0" fontId="5" fillId="0" borderId="20" xfId="0" applyFont="1" applyBorder="1"/>
    <xf numFmtId="0" fontId="5" fillId="0" borderId="21" xfId="0" applyFont="1" applyBorder="1"/>
    <xf numFmtId="0" fontId="12" fillId="6" borderId="22" xfId="0" applyFont="1" applyFill="1" applyBorder="1" applyAlignment="1">
      <alignment horizontal="center" vertical="center"/>
    </xf>
    <xf numFmtId="0" fontId="5" fillId="0" borderId="23" xfId="0" applyFont="1" applyBorder="1"/>
    <xf numFmtId="0" fontId="29" fillId="0" borderId="7" xfId="0" applyFont="1" applyBorder="1" applyAlignment="1">
      <alignment horizontal="left" vertical="top" wrapText="1"/>
    </xf>
    <xf numFmtId="0" fontId="10" fillId="0" borderId="7" xfId="0" applyFont="1" applyBorder="1" applyAlignment="1">
      <alignment horizontal="left" vertical="top" wrapText="1"/>
    </xf>
    <xf numFmtId="0" fontId="10" fillId="14" borderId="7" xfId="0" applyFont="1" applyFill="1" applyBorder="1" applyAlignment="1">
      <alignment horizontal="left" vertical="top" wrapText="1"/>
    </xf>
    <xf numFmtId="0" fontId="29" fillId="14" borderId="7" xfId="0" applyFont="1" applyFill="1" applyBorder="1" applyAlignment="1">
      <alignment horizontal="left" vertical="top" wrapText="1"/>
    </xf>
    <xf numFmtId="0" fontId="10" fillId="12" borderId="7" xfId="0" applyFont="1" applyFill="1" applyBorder="1" applyAlignment="1">
      <alignment horizontal="left" vertical="top" wrapText="1"/>
    </xf>
    <xf numFmtId="0" fontId="29" fillId="12" borderId="7" xfId="0" applyFont="1" applyFill="1" applyBorder="1" applyAlignment="1">
      <alignment horizontal="left" vertical="top" wrapText="1"/>
    </xf>
    <xf numFmtId="0" fontId="37" fillId="12" borderId="7" xfId="0" applyFont="1" applyFill="1" applyBorder="1" applyAlignment="1">
      <alignment horizontal="left" vertical="top" wrapText="1"/>
    </xf>
    <xf numFmtId="10" fontId="11" fillId="6" borderId="13" xfId="0" applyNumberFormat="1" applyFont="1" applyFill="1" applyBorder="1" applyAlignment="1">
      <alignment horizontal="center" vertical="center" wrapText="1"/>
    </xf>
    <xf numFmtId="0" fontId="11" fillId="6" borderId="13"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400050</xdr:colOff>
      <xdr:row>2</xdr:row>
      <xdr:rowOff>142875</xdr:rowOff>
    </xdr:from>
    <xdr:ext cx="5057775" cy="5191125"/>
    <xdr:pic>
      <xdr:nvPicPr>
        <xdr:cNvPr id="2" name="image1.png" title="Gambar">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selection sqref="A1:C4"/>
    </sheetView>
  </sheetViews>
  <sheetFormatPr defaultColWidth="14.42578125" defaultRowHeight="15" customHeight="1" x14ac:dyDescent="0.25"/>
  <cols>
    <col min="1" max="1" width="23.85546875" customWidth="1"/>
    <col min="2" max="2" width="7.7109375" customWidth="1"/>
    <col min="3" max="3" width="117.42578125" customWidth="1"/>
    <col min="4" max="6" width="11.42578125" customWidth="1"/>
  </cols>
  <sheetData>
    <row r="1" spans="1:3" ht="15" customHeight="1" x14ac:dyDescent="0.25">
      <c r="A1" s="242" t="s">
        <v>0</v>
      </c>
      <c r="B1" s="243"/>
      <c r="C1" s="243"/>
    </row>
    <row r="2" spans="1:3" ht="15" customHeight="1" x14ac:dyDescent="0.25">
      <c r="A2" s="243"/>
      <c r="B2" s="243"/>
      <c r="C2" s="243"/>
    </row>
    <row r="3" spans="1:3" ht="15" customHeight="1" x14ac:dyDescent="0.25">
      <c r="A3" s="243"/>
      <c r="B3" s="243"/>
      <c r="C3" s="243"/>
    </row>
    <row r="4" spans="1:3" ht="27" customHeight="1" x14ac:dyDescent="0.25">
      <c r="A4" s="243"/>
      <c r="B4" s="243"/>
      <c r="C4" s="243"/>
    </row>
    <row r="5" spans="1:3" ht="23.25" x14ac:dyDescent="0.25">
      <c r="A5" s="1" t="s">
        <v>1</v>
      </c>
      <c r="B5" s="1"/>
      <c r="C5" s="1"/>
    </row>
    <row r="6" spans="1:3" ht="46.5" x14ac:dyDescent="0.25">
      <c r="A6" s="2" t="s">
        <v>2</v>
      </c>
      <c r="B6" s="2" t="s">
        <v>3</v>
      </c>
      <c r="C6" s="2" t="s">
        <v>4</v>
      </c>
    </row>
    <row r="7" spans="1:3" ht="42" x14ac:dyDescent="0.25">
      <c r="A7" s="3" t="s">
        <v>5</v>
      </c>
      <c r="B7" s="3">
        <v>100</v>
      </c>
      <c r="C7" s="4" t="s">
        <v>6</v>
      </c>
    </row>
    <row r="8" spans="1:3" ht="42" x14ac:dyDescent="0.25">
      <c r="A8" s="5" t="s">
        <v>7</v>
      </c>
      <c r="B8" s="5">
        <v>90</v>
      </c>
      <c r="C8" s="4" t="s">
        <v>8</v>
      </c>
    </row>
    <row r="9" spans="1:3" ht="42" x14ac:dyDescent="0.25">
      <c r="A9" s="6" t="s">
        <v>9</v>
      </c>
      <c r="B9" s="6">
        <v>80</v>
      </c>
      <c r="C9" s="7" t="s">
        <v>10</v>
      </c>
    </row>
    <row r="10" spans="1:3" ht="21" x14ac:dyDescent="0.25">
      <c r="A10" s="5" t="s">
        <v>11</v>
      </c>
      <c r="B10" s="5">
        <v>70</v>
      </c>
      <c r="C10" s="8" t="s">
        <v>12</v>
      </c>
    </row>
    <row r="11" spans="1:3" ht="21" x14ac:dyDescent="0.25">
      <c r="A11" s="6" t="s">
        <v>13</v>
      </c>
      <c r="B11" s="6">
        <v>60</v>
      </c>
      <c r="C11" s="7" t="s">
        <v>14</v>
      </c>
    </row>
    <row r="12" spans="1:3" ht="21" x14ac:dyDescent="0.25">
      <c r="A12" s="5" t="s">
        <v>15</v>
      </c>
      <c r="B12" s="5">
        <v>50</v>
      </c>
      <c r="C12" s="8" t="s">
        <v>16</v>
      </c>
    </row>
    <row r="13" spans="1:3" ht="21" x14ac:dyDescent="0.25">
      <c r="A13" s="6" t="s">
        <v>17</v>
      </c>
      <c r="B13" s="6">
        <v>30</v>
      </c>
      <c r="C13" s="7" t="s">
        <v>18</v>
      </c>
    </row>
    <row r="14" spans="1:3" ht="42" x14ac:dyDescent="0.25">
      <c r="A14" s="5" t="s">
        <v>19</v>
      </c>
      <c r="B14" s="5">
        <v>0</v>
      </c>
      <c r="C14" s="8" t="s">
        <v>20</v>
      </c>
    </row>
    <row r="16" spans="1:3" ht="23.25" x14ac:dyDescent="0.25">
      <c r="A16" s="1" t="s">
        <v>21</v>
      </c>
      <c r="B16" s="1"/>
      <c r="C16" s="1"/>
    </row>
    <row r="17" spans="1:3" ht="46.5" x14ac:dyDescent="0.25">
      <c r="A17" s="2" t="s">
        <v>2</v>
      </c>
      <c r="B17" s="2" t="s">
        <v>3</v>
      </c>
      <c r="C17" s="2" t="s">
        <v>4</v>
      </c>
    </row>
    <row r="18" spans="1:3" ht="42" x14ac:dyDescent="0.25">
      <c r="A18" s="3" t="s">
        <v>5</v>
      </c>
      <c r="B18" s="3">
        <v>100</v>
      </c>
      <c r="C18" s="4" t="s">
        <v>22</v>
      </c>
    </row>
    <row r="19" spans="1:3" ht="42" x14ac:dyDescent="0.25">
      <c r="A19" s="5" t="s">
        <v>7</v>
      </c>
      <c r="B19" s="5">
        <v>90</v>
      </c>
      <c r="C19" s="8" t="s">
        <v>23</v>
      </c>
    </row>
    <row r="20" spans="1:3" ht="42" x14ac:dyDescent="0.25">
      <c r="A20" s="6" t="s">
        <v>9</v>
      </c>
      <c r="B20" s="6">
        <v>80</v>
      </c>
      <c r="C20" s="7" t="s">
        <v>10</v>
      </c>
    </row>
    <row r="21" spans="1:3" ht="15.75" customHeight="1" x14ac:dyDescent="0.25">
      <c r="A21" s="5" t="s">
        <v>11</v>
      </c>
      <c r="B21" s="5">
        <v>70</v>
      </c>
      <c r="C21" s="8" t="s">
        <v>12</v>
      </c>
    </row>
    <row r="22" spans="1:3" ht="15.75" customHeight="1" x14ac:dyDescent="0.25">
      <c r="A22" s="6" t="s">
        <v>13</v>
      </c>
      <c r="B22" s="6">
        <v>60</v>
      </c>
      <c r="C22" s="7" t="s">
        <v>14</v>
      </c>
    </row>
    <row r="23" spans="1:3" ht="15.75" customHeight="1" x14ac:dyDescent="0.25">
      <c r="A23" s="5" t="s">
        <v>15</v>
      </c>
      <c r="B23" s="5">
        <v>50</v>
      </c>
      <c r="C23" s="8" t="s">
        <v>16</v>
      </c>
    </row>
    <row r="24" spans="1:3" ht="15.75" customHeight="1" x14ac:dyDescent="0.25">
      <c r="A24" s="6" t="s">
        <v>17</v>
      </c>
      <c r="B24" s="6">
        <v>30</v>
      </c>
      <c r="C24" s="7" t="s">
        <v>18</v>
      </c>
    </row>
    <row r="25" spans="1:3" ht="15.75" customHeight="1" x14ac:dyDescent="0.25">
      <c r="A25" s="5" t="s">
        <v>19</v>
      </c>
      <c r="B25" s="5">
        <v>0</v>
      </c>
      <c r="C25" s="8" t="s">
        <v>20</v>
      </c>
    </row>
    <row r="26" spans="1:3" ht="15.75" customHeight="1" x14ac:dyDescent="0.25"/>
    <row r="27" spans="1:3" ht="15.75" customHeight="1" x14ac:dyDescent="0.25">
      <c r="A27" s="1" t="s">
        <v>24</v>
      </c>
      <c r="B27" s="1"/>
      <c r="C27" s="1"/>
    </row>
    <row r="28" spans="1:3" ht="15.75" customHeight="1" x14ac:dyDescent="0.25">
      <c r="A28" s="2" t="s">
        <v>2</v>
      </c>
      <c r="B28" s="2" t="s">
        <v>3</v>
      </c>
      <c r="C28" s="2" t="s">
        <v>4</v>
      </c>
    </row>
    <row r="29" spans="1:3" ht="15.75" customHeight="1" x14ac:dyDescent="0.25">
      <c r="A29" s="3" t="s">
        <v>5</v>
      </c>
      <c r="B29" s="3">
        <v>100</v>
      </c>
      <c r="C29" s="4" t="s">
        <v>22</v>
      </c>
    </row>
    <row r="30" spans="1:3" ht="15.75" customHeight="1" x14ac:dyDescent="0.25">
      <c r="A30" s="5" t="s">
        <v>7</v>
      </c>
      <c r="B30" s="5">
        <v>90</v>
      </c>
      <c r="C30" s="8" t="s">
        <v>23</v>
      </c>
    </row>
    <row r="31" spans="1:3" ht="15.75" customHeight="1" x14ac:dyDescent="0.25">
      <c r="A31" s="6" t="s">
        <v>9</v>
      </c>
      <c r="B31" s="6">
        <v>80</v>
      </c>
      <c r="C31" s="7" t="s">
        <v>10</v>
      </c>
    </row>
    <row r="32" spans="1:3" ht="15.75" customHeight="1" x14ac:dyDescent="0.25">
      <c r="A32" s="5" t="s">
        <v>11</v>
      </c>
      <c r="B32" s="5">
        <v>70</v>
      </c>
      <c r="C32" s="8" t="s">
        <v>12</v>
      </c>
    </row>
    <row r="33" spans="1:3" ht="15.75" customHeight="1" x14ac:dyDescent="0.25">
      <c r="A33" s="6" t="s">
        <v>13</v>
      </c>
      <c r="B33" s="6">
        <v>60</v>
      </c>
      <c r="C33" s="7" t="s">
        <v>14</v>
      </c>
    </row>
    <row r="34" spans="1:3" ht="15.75" customHeight="1" x14ac:dyDescent="0.25">
      <c r="A34" s="5" t="s">
        <v>15</v>
      </c>
      <c r="B34" s="5">
        <v>50</v>
      </c>
      <c r="C34" s="8" t="s">
        <v>16</v>
      </c>
    </row>
    <row r="35" spans="1:3" ht="15.75" customHeight="1" x14ac:dyDescent="0.25">
      <c r="A35" s="6" t="s">
        <v>17</v>
      </c>
      <c r="B35" s="6">
        <v>30</v>
      </c>
      <c r="C35" s="7" t="s">
        <v>18</v>
      </c>
    </row>
    <row r="36" spans="1:3" ht="15.75" customHeight="1" x14ac:dyDescent="0.25">
      <c r="A36" s="5" t="s">
        <v>19</v>
      </c>
      <c r="B36" s="5">
        <v>0</v>
      </c>
      <c r="C36" s="8" t="s">
        <v>20</v>
      </c>
    </row>
    <row r="37" spans="1:3" ht="15.75" customHeight="1" x14ac:dyDescent="0.25"/>
    <row r="38" spans="1:3" ht="15.75" customHeight="1" x14ac:dyDescent="0.25"/>
    <row r="39" spans="1:3" ht="15.75" customHeight="1" x14ac:dyDescent="0.25"/>
    <row r="40" spans="1:3" ht="15.75" customHeight="1" x14ac:dyDescent="0.25"/>
    <row r="41" spans="1:3" ht="15.75" customHeight="1" x14ac:dyDescent="0.25"/>
    <row r="42" spans="1:3" ht="15.75" customHeight="1" x14ac:dyDescent="0.25"/>
    <row r="43" spans="1:3" ht="15.75" customHeight="1" x14ac:dyDescent="0.25"/>
    <row r="44" spans="1:3" ht="15.75" customHeight="1" x14ac:dyDescent="0.25"/>
    <row r="45" spans="1:3" ht="15.75" customHeight="1" x14ac:dyDescent="0.25"/>
    <row r="46" spans="1:3" ht="15.75" customHeight="1" x14ac:dyDescent="0.25"/>
    <row r="47" spans="1:3" ht="15.75" customHeight="1" x14ac:dyDescent="0.25"/>
    <row r="48" spans="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C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B1000"/>
  <sheetViews>
    <sheetView showGridLines="0" topLeftCell="A42" workbookViewId="0">
      <selection sqref="A1:F1"/>
    </sheetView>
  </sheetViews>
  <sheetFormatPr defaultColWidth="14.42578125" defaultRowHeight="15" customHeight="1" x14ac:dyDescent="0.25"/>
  <cols>
    <col min="1" max="1" width="3.42578125" customWidth="1"/>
    <col min="2" max="2" width="49.7109375" customWidth="1"/>
    <col min="3" max="3" width="3.42578125" customWidth="1"/>
    <col min="4" max="4" width="46.42578125" customWidth="1"/>
    <col min="5" max="5" width="3.42578125" customWidth="1"/>
    <col min="6" max="6" width="43" customWidth="1"/>
    <col min="7" max="7" width="3.85546875" customWidth="1"/>
    <col min="8" max="28" width="14.42578125" customWidth="1"/>
  </cols>
  <sheetData>
    <row r="1" spans="1:26" ht="12.75" hidden="1" customHeight="1" x14ac:dyDescent="0.25">
      <c r="A1" s="244" t="s">
        <v>25</v>
      </c>
      <c r="B1" s="245"/>
      <c r="C1" s="245"/>
      <c r="D1" s="245"/>
      <c r="E1" s="245"/>
      <c r="F1" s="246"/>
      <c r="G1" s="9"/>
      <c r="M1" s="9"/>
      <c r="N1" s="9"/>
      <c r="O1" s="9"/>
      <c r="P1" s="9"/>
      <c r="Q1" s="9"/>
      <c r="R1" s="9"/>
      <c r="S1" s="9"/>
      <c r="T1" s="9"/>
      <c r="U1" s="9"/>
      <c r="V1" s="9"/>
      <c r="W1" s="9"/>
      <c r="X1" s="9"/>
      <c r="Y1" s="9"/>
      <c r="Z1" s="9"/>
    </row>
    <row r="2" spans="1:26" ht="12.75" hidden="1" customHeight="1" x14ac:dyDescent="0.25">
      <c r="A2" s="10" t="s">
        <v>26</v>
      </c>
      <c r="B2" s="10" t="s">
        <v>27</v>
      </c>
      <c r="C2" s="10" t="s">
        <v>26</v>
      </c>
      <c r="D2" s="10" t="s">
        <v>28</v>
      </c>
      <c r="E2" s="10" t="s">
        <v>26</v>
      </c>
      <c r="F2" s="10" t="s">
        <v>29</v>
      </c>
      <c r="G2" s="9"/>
      <c r="M2" s="9"/>
      <c r="N2" s="9"/>
      <c r="O2" s="9"/>
      <c r="P2" s="9"/>
      <c r="Q2" s="9"/>
      <c r="R2" s="9"/>
      <c r="S2" s="9"/>
      <c r="T2" s="9"/>
      <c r="U2" s="9"/>
      <c r="V2" s="9"/>
      <c r="W2" s="9"/>
      <c r="X2" s="9"/>
      <c r="Y2" s="9"/>
      <c r="Z2" s="9"/>
    </row>
    <row r="3" spans="1:26" ht="12.75" hidden="1" customHeight="1" x14ac:dyDescent="0.25">
      <c r="A3" s="11">
        <v>1</v>
      </c>
      <c r="B3" s="12" t="s">
        <v>30</v>
      </c>
      <c r="C3" s="11">
        <v>1</v>
      </c>
      <c r="D3" s="12" t="s">
        <v>31</v>
      </c>
      <c r="E3" s="11">
        <v>1</v>
      </c>
      <c r="F3" s="12" t="s">
        <v>32</v>
      </c>
      <c r="G3" s="13"/>
      <c r="M3" s="13"/>
      <c r="N3" s="13"/>
      <c r="O3" s="13"/>
      <c r="P3" s="13"/>
      <c r="Q3" s="13"/>
      <c r="R3" s="13"/>
      <c r="S3" s="13"/>
      <c r="T3" s="13"/>
      <c r="U3" s="13"/>
      <c r="V3" s="13"/>
      <c r="W3" s="13"/>
      <c r="X3" s="13"/>
      <c r="Y3" s="13"/>
      <c r="Z3" s="13"/>
    </row>
    <row r="4" spans="1:26" ht="12.75" hidden="1" customHeight="1" x14ac:dyDescent="0.25">
      <c r="A4" s="11">
        <v>2</v>
      </c>
      <c r="B4" s="12" t="s">
        <v>33</v>
      </c>
      <c r="C4" s="11">
        <v>2</v>
      </c>
      <c r="D4" s="12" t="s">
        <v>34</v>
      </c>
      <c r="E4" s="11">
        <v>2</v>
      </c>
      <c r="F4" s="12" t="s">
        <v>35</v>
      </c>
      <c r="G4" s="13"/>
      <c r="M4" s="13"/>
      <c r="N4" s="13"/>
      <c r="O4" s="13"/>
      <c r="P4" s="13"/>
      <c r="Q4" s="13"/>
      <c r="R4" s="13"/>
      <c r="S4" s="13"/>
      <c r="T4" s="13"/>
      <c r="U4" s="13"/>
      <c r="V4" s="13"/>
      <c r="W4" s="13"/>
      <c r="X4" s="13"/>
      <c r="Y4" s="13"/>
      <c r="Z4" s="13"/>
    </row>
    <row r="5" spans="1:26" ht="12.75" hidden="1" customHeight="1" x14ac:dyDescent="0.25">
      <c r="A5" s="11">
        <v>3</v>
      </c>
      <c r="B5" s="12" t="s">
        <v>36</v>
      </c>
      <c r="C5" s="11">
        <v>3</v>
      </c>
      <c r="D5" s="12" t="s">
        <v>37</v>
      </c>
      <c r="E5" s="11">
        <v>3</v>
      </c>
      <c r="F5" s="12" t="s">
        <v>38</v>
      </c>
      <c r="G5" s="13"/>
      <c r="M5" s="13"/>
      <c r="N5" s="13"/>
      <c r="O5" s="13"/>
      <c r="P5" s="13"/>
      <c r="Q5" s="13"/>
      <c r="R5" s="13"/>
      <c r="S5" s="13"/>
      <c r="T5" s="13"/>
      <c r="U5" s="13"/>
      <c r="V5" s="13"/>
      <c r="W5" s="13"/>
      <c r="X5" s="13"/>
      <c r="Y5" s="13"/>
      <c r="Z5" s="13"/>
    </row>
    <row r="6" spans="1:26" ht="12.75" hidden="1" customHeight="1" x14ac:dyDescent="0.25">
      <c r="A6" s="11">
        <v>4</v>
      </c>
      <c r="B6" s="12" t="s">
        <v>39</v>
      </c>
      <c r="C6" s="11">
        <v>4</v>
      </c>
      <c r="D6" s="12" t="s">
        <v>40</v>
      </c>
      <c r="E6" s="11">
        <v>4</v>
      </c>
      <c r="F6" s="12" t="s">
        <v>41</v>
      </c>
      <c r="G6" s="13"/>
      <c r="M6" s="13"/>
      <c r="N6" s="13"/>
      <c r="O6" s="13"/>
      <c r="P6" s="13"/>
      <c r="Q6" s="13"/>
      <c r="R6" s="13"/>
      <c r="S6" s="13"/>
      <c r="T6" s="13"/>
      <c r="U6" s="13"/>
      <c r="V6" s="13"/>
      <c r="W6" s="13"/>
      <c r="X6" s="13"/>
      <c r="Y6" s="13"/>
      <c r="Z6" s="13"/>
    </row>
    <row r="7" spans="1:26" ht="12.75" hidden="1" customHeight="1" x14ac:dyDescent="0.25">
      <c r="A7" s="11">
        <v>5</v>
      </c>
      <c r="B7" s="12" t="s">
        <v>42</v>
      </c>
      <c r="C7" s="11">
        <v>5</v>
      </c>
      <c r="D7" s="12" t="s">
        <v>38</v>
      </c>
      <c r="E7" s="11">
        <v>5</v>
      </c>
      <c r="F7" s="12" t="s">
        <v>43</v>
      </c>
      <c r="G7" s="13"/>
      <c r="M7" s="13"/>
      <c r="N7" s="13"/>
      <c r="O7" s="13"/>
      <c r="P7" s="13"/>
      <c r="Q7" s="13"/>
      <c r="R7" s="13"/>
      <c r="S7" s="13"/>
      <c r="T7" s="13"/>
      <c r="U7" s="13"/>
      <c r="V7" s="13"/>
      <c r="W7" s="13"/>
      <c r="X7" s="13"/>
      <c r="Y7" s="13"/>
      <c r="Z7" s="13"/>
    </row>
    <row r="8" spans="1:26" ht="12.75" hidden="1" customHeight="1" x14ac:dyDescent="0.25">
      <c r="A8" s="11">
        <v>6</v>
      </c>
      <c r="B8" s="12" t="s">
        <v>44</v>
      </c>
      <c r="C8" s="11">
        <v>6</v>
      </c>
      <c r="D8" s="12" t="s">
        <v>32</v>
      </c>
      <c r="E8" s="11">
        <v>6</v>
      </c>
      <c r="F8" s="12" t="s">
        <v>45</v>
      </c>
      <c r="G8" s="13"/>
      <c r="M8" s="13"/>
      <c r="N8" s="13"/>
      <c r="O8" s="13"/>
      <c r="P8" s="13"/>
      <c r="Q8" s="13"/>
      <c r="R8" s="13"/>
      <c r="S8" s="13"/>
      <c r="T8" s="13"/>
      <c r="U8" s="13"/>
      <c r="V8" s="13"/>
      <c r="W8" s="13"/>
      <c r="X8" s="13"/>
      <c r="Y8" s="13"/>
      <c r="Z8" s="13"/>
    </row>
    <row r="9" spans="1:26" ht="12.75" hidden="1" customHeight="1" x14ac:dyDescent="0.25">
      <c r="A9" s="11"/>
      <c r="B9" s="12"/>
      <c r="C9" s="11">
        <v>7</v>
      </c>
      <c r="D9" s="12" t="s">
        <v>46</v>
      </c>
      <c r="E9" s="11">
        <v>7</v>
      </c>
      <c r="F9" s="12" t="s">
        <v>47</v>
      </c>
      <c r="G9" s="13"/>
      <c r="M9" s="13"/>
      <c r="N9" s="13"/>
      <c r="O9" s="13"/>
      <c r="P9" s="13"/>
      <c r="Q9" s="13"/>
      <c r="R9" s="13"/>
      <c r="S9" s="13"/>
      <c r="T9" s="13"/>
      <c r="U9" s="13"/>
      <c r="V9" s="13"/>
      <c r="W9" s="13"/>
      <c r="X9" s="13"/>
      <c r="Y9" s="13"/>
      <c r="Z9" s="13"/>
    </row>
    <row r="10" spans="1:26" ht="12.75" hidden="1" customHeight="1" x14ac:dyDescent="0.25">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row>
    <row r="11" spans="1:26" ht="12.75" hidden="1" customHeight="1" x14ac:dyDescent="0.25">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row>
    <row r="12" spans="1:26" ht="12.75" hidden="1" customHeight="1" x14ac:dyDescent="0.25">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row>
    <row r="13" spans="1:26" ht="12.75" hidden="1" customHeight="1" x14ac:dyDescent="0.25">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row>
    <row r="14" spans="1:26" ht="12.75" hidden="1" customHeight="1" x14ac:dyDescent="0.25">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row>
    <row r="15" spans="1:26" ht="12.75" hidden="1" customHeight="1" x14ac:dyDescent="0.25">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row>
    <row r="16" spans="1:26" ht="12.75" hidden="1" customHeight="1" x14ac:dyDescent="0.25">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row>
    <row r="17" spans="1:26" ht="12.75" hidden="1" customHeight="1" x14ac:dyDescent="0.25">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row>
    <row r="18" spans="1:26" ht="12.75" hidden="1" customHeight="1" x14ac:dyDescent="0.25">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row>
    <row r="19" spans="1:26" ht="12.75" hidden="1" customHeight="1" x14ac:dyDescent="0.25">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row>
    <row r="20" spans="1:26" ht="12.75" hidden="1" customHeight="1" x14ac:dyDescent="0.25">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row>
    <row r="21" spans="1:26" ht="12.75" hidden="1" customHeight="1" x14ac:dyDescent="0.25">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row>
    <row r="22" spans="1:26" ht="12.75" hidden="1" customHeight="1" x14ac:dyDescent="0.25">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row>
    <row r="23" spans="1:26" ht="12.75" hidden="1" customHeight="1" x14ac:dyDescent="0.25">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row>
    <row r="24" spans="1:26" ht="12.75" hidden="1" customHeight="1" x14ac:dyDescent="0.25">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row>
    <row r="25" spans="1:26" ht="12.75" hidden="1" customHeight="1" x14ac:dyDescent="0.25">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row>
    <row r="26" spans="1:26" ht="12.75" hidden="1" customHeight="1" x14ac:dyDescent="0.25">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row>
    <row r="27" spans="1:26" ht="12.75" hidden="1" customHeight="1" x14ac:dyDescent="0.25">
      <c r="A27" s="247" t="s">
        <v>62</v>
      </c>
      <c r="B27" s="243"/>
      <c r="C27" s="243"/>
      <c r="D27" s="243"/>
      <c r="E27" s="243"/>
      <c r="F27" s="243"/>
      <c r="G27" s="13"/>
      <c r="H27" s="13"/>
      <c r="I27" s="13"/>
      <c r="J27" s="13"/>
      <c r="K27" s="13"/>
      <c r="L27" s="13"/>
      <c r="M27" s="13"/>
      <c r="N27" s="13"/>
      <c r="O27" s="13"/>
      <c r="P27" s="13"/>
      <c r="Q27" s="13"/>
      <c r="R27" s="13"/>
      <c r="S27" s="13"/>
      <c r="T27" s="13"/>
      <c r="U27" s="13"/>
      <c r="V27" s="13"/>
      <c r="W27" s="13"/>
      <c r="X27" s="13"/>
      <c r="Y27" s="13"/>
      <c r="Z27" s="13"/>
    </row>
    <row r="28" spans="1:26" ht="12.75" hidden="1" customHeight="1" x14ac:dyDescent="0.25">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row>
    <row r="29" spans="1:26" ht="12.75" hidden="1" customHeight="1" x14ac:dyDescent="0.25">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row>
    <row r="30" spans="1:26" ht="12.75" hidden="1" customHeight="1" x14ac:dyDescent="0.25">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row>
    <row r="31" spans="1:26" ht="12.75" hidden="1" customHeight="1" x14ac:dyDescent="0.25">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row>
    <row r="32" spans="1:26" ht="12.75" hidden="1" customHeight="1" x14ac:dyDescent="0.25">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row>
    <row r="33" spans="1:28" ht="12.75" hidden="1" customHeight="1" x14ac:dyDescent="0.25">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row>
    <row r="34" spans="1:28" ht="12.75" hidden="1" customHeight="1" x14ac:dyDescent="0.25">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row>
    <row r="35" spans="1:28" ht="12.75" hidden="1" customHeight="1" x14ac:dyDescent="0.25">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row>
    <row r="36" spans="1:28" ht="12.75" hidden="1" customHeight="1" x14ac:dyDescent="0.25">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row>
    <row r="37" spans="1:28" ht="12.75" hidden="1" customHeight="1" x14ac:dyDescent="0.25">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row>
    <row r="38" spans="1:28" ht="12.75" hidden="1" customHeight="1" x14ac:dyDescent="0.25">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row>
    <row r="39" spans="1:28" ht="12.75" hidden="1" customHeight="1" x14ac:dyDescent="0.25">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x14ac:dyDescent="0.25">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x14ac:dyDescent="0.25">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x14ac:dyDescent="0.25">
      <c r="A42" s="248" t="s">
        <v>65</v>
      </c>
      <c r="B42" s="245"/>
      <c r="C42" s="245"/>
      <c r="D42" s="245"/>
      <c r="E42" s="245"/>
      <c r="F42" s="246"/>
      <c r="G42" s="13"/>
      <c r="H42" s="17" t="s">
        <v>66</v>
      </c>
      <c r="I42" s="249" t="s">
        <v>67</v>
      </c>
      <c r="J42" s="250"/>
      <c r="K42" s="251"/>
      <c r="L42" s="13"/>
      <c r="M42" s="13"/>
      <c r="N42" s="13"/>
      <c r="O42" s="13"/>
      <c r="P42" s="13"/>
      <c r="Q42" s="13"/>
      <c r="R42" s="13"/>
      <c r="S42" s="13"/>
      <c r="T42" s="13"/>
      <c r="U42" s="13"/>
      <c r="V42" s="13"/>
      <c r="W42" s="13"/>
      <c r="X42" s="13"/>
      <c r="Y42" s="13"/>
      <c r="Z42" s="13"/>
      <c r="AA42" s="13"/>
      <c r="AB42" s="13"/>
    </row>
    <row r="43" spans="1:28" ht="12.75" customHeight="1" x14ac:dyDescent="0.25">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x14ac:dyDescent="0.25">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x14ac:dyDescent="0.25">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x14ac:dyDescent="0.25">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x14ac:dyDescent="0.25">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x14ac:dyDescent="0.25">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x14ac:dyDescent="0.25">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x14ac:dyDescent="0.25">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x14ac:dyDescent="0.25">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x14ac:dyDescent="0.25">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x14ac:dyDescent="0.25">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x14ac:dyDescent="0.25">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x14ac:dyDescent="0.25">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x14ac:dyDescent="0.25">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x14ac:dyDescent="0.25">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x14ac:dyDescent="0.25">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x14ac:dyDescent="0.25">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x14ac:dyDescent="0.25">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x14ac:dyDescent="0.25">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x14ac:dyDescent="0.25">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x14ac:dyDescent="0.25">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x14ac:dyDescent="0.25">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x14ac:dyDescent="0.25">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x14ac:dyDescent="0.25">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x14ac:dyDescent="0.25">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x14ac:dyDescent="0.25">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x14ac:dyDescent="0.25">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x14ac:dyDescent="0.25">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x14ac:dyDescent="0.25">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x14ac:dyDescent="0.25">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x14ac:dyDescent="0.25">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x14ac:dyDescent="0.25">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x14ac:dyDescent="0.25">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x14ac:dyDescent="0.25">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x14ac:dyDescent="0.25">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x14ac:dyDescent="0.25">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x14ac:dyDescent="0.25">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x14ac:dyDescent="0.25">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x14ac:dyDescent="0.25">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x14ac:dyDescent="0.25">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x14ac:dyDescent="0.25">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x14ac:dyDescent="0.25">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x14ac:dyDescent="0.25">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x14ac:dyDescent="0.25">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x14ac:dyDescent="0.25">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x14ac:dyDescent="0.25">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x14ac:dyDescent="0.25">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x14ac:dyDescent="0.25">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x14ac:dyDescent="0.25">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x14ac:dyDescent="0.25">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x14ac:dyDescent="0.25">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x14ac:dyDescent="0.25">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x14ac:dyDescent="0.25">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x14ac:dyDescent="0.25">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x14ac:dyDescent="0.25">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x14ac:dyDescent="0.25">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x14ac:dyDescent="0.25">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x14ac:dyDescent="0.25">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x14ac:dyDescent="0.25">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x14ac:dyDescent="0.25">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x14ac:dyDescent="0.25">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x14ac:dyDescent="0.25">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x14ac:dyDescent="0.25">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x14ac:dyDescent="0.25">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x14ac:dyDescent="0.25">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x14ac:dyDescent="0.25">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x14ac:dyDescent="0.25">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x14ac:dyDescent="0.25">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x14ac:dyDescent="0.25">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x14ac:dyDescent="0.25">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x14ac:dyDescent="0.25">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x14ac:dyDescent="0.25">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x14ac:dyDescent="0.25">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x14ac:dyDescent="0.25">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x14ac:dyDescent="0.25">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x14ac:dyDescent="0.25">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x14ac:dyDescent="0.25">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x14ac:dyDescent="0.25">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x14ac:dyDescent="0.25">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x14ac:dyDescent="0.25">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x14ac:dyDescent="0.25">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x14ac:dyDescent="0.25">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x14ac:dyDescent="0.25">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x14ac:dyDescent="0.25">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x14ac:dyDescent="0.25">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x14ac:dyDescent="0.25">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x14ac:dyDescent="0.25">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x14ac:dyDescent="0.25">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x14ac:dyDescent="0.25">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x14ac:dyDescent="0.25">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x14ac:dyDescent="0.25">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x14ac:dyDescent="0.25">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x14ac:dyDescent="0.25">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x14ac:dyDescent="0.25">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x14ac:dyDescent="0.25">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x14ac:dyDescent="0.25">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x14ac:dyDescent="0.25">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x14ac:dyDescent="0.25">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x14ac:dyDescent="0.25">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x14ac:dyDescent="0.25">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x14ac:dyDescent="0.25">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x14ac:dyDescent="0.25">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x14ac:dyDescent="0.25">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x14ac:dyDescent="0.25">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x14ac:dyDescent="0.25">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x14ac:dyDescent="0.25">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x14ac:dyDescent="0.25">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x14ac:dyDescent="0.25">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x14ac:dyDescent="0.25">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x14ac:dyDescent="0.25">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x14ac:dyDescent="0.25">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x14ac:dyDescent="0.25">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x14ac:dyDescent="0.25">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x14ac:dyDescent="0.25">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x14ac:dyDescent="0.25">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x14ac:dyDescent="0.25">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x14ac:dyDescent="0.25">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x14ac:dyDescent="0.25">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x14ac:dyDescent="0.25">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x14ac:dyDescent="0.25">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x14ac:dyDescent="0.25">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x14ac:dyDescent="0.25">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x14ac:dyDescent="0.25">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x14ac:dyDescent="0.25">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x14ac:dyDescent="0.25">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x14ac:dyDescent="0.25">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x14ac:dyDescent="0.25">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x14ac:dyDescent="0.25">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x14ac:dyDescent="0.25">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x14ac:dyDescent="0.25">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x14ac:dyDescent="0.25">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x14ac:dyDescent="0.25">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x14ac:dyDescent="0.25">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x14ac:dyDescent="0.25">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x14ac:dyDescent="0.25">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x14ac:dyDescent="0.25">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x14ac:dyDescent="0.25">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x14ac:dyDescent="0.25">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x14ac:dyDescent="0.25">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x14ac:dyDescent="0.25">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x14ac:dyDescent="0.25">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x14ac:dyDescent="0.25">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x14ac:dyDescent="0.25">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x14ac:dyDescent="0.25">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x14ac:dyDescent="0.25">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x14ac:dyDescent="0.25">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x14ac:dyDescent="0.25">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x14ac:dyDescent="0.25">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x14ac:dyDescent="0.25">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x14ac:dyDescent="0.25">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x14ac:dyDescent="0.25">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x14ac:dyDescent="0.25">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x14ac:dyDescent="0.25">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x14ac:dyDescent="0.25">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x14ac:dyDescent="0.25">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x14ac:dyDescent="0.25">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x14ac:dyDescent="0.25">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x14ac:dyDescent="0.25">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x14ac:dyDescent="0.25">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x14ac:dyDescent="0.25">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x14ac:dyDescent="0.25">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x14ac:dyDescent="0.25">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x14ac:dyDescent="0.25">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x14ac:dyDescent="0.25">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x14ac:dyDescent="0.25">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x14ac:dyDescent="0.25">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x14ac:dyDescent="0.25">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x14ac:dyDescent="0.25">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x14ac:dyDescent="0.25">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x14ac:dyDescent="0.25">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x14ac:dyDescent="0.25">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x14ac:dyDescent="0.25">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x14ac:dyDescent="0.25">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x14ac:dyDescent="0.25">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x14ac:dyDescent="0.25">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x14ac:dyDescent="0.25">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x14ac:dyDescent="0.25">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x14ac:dyDescent="0.25">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x14ac:dyDescent="0.25">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x14ac:dyDescent="0.25">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x14ac:dyDescent="0.25">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x14ac:dyDescent="0.25">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x14ac:dyDescent="0.25">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x14ac:dyDescent="0.25">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x14ac:dyDescent="0.25">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x14ac:dyDescent="0.25">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x14ac:dyDescent="0.25">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x14ac:dyDescent="0.25">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x14ac:dyDescent="0.25">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x14ac:dyDescent="0.25">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x14ac:dyDescent="0.25">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x14ac:dyDescent="0.25">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x14ac:dyDescent="0.25">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x14ac:dyDescent="0.25">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x14ac:dyDescent="0.25">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x14ac:dyDescent="0.25">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x14ac:dyDescent="0.25">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x14ac:dyDescent="0.25">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x14ac:dyDescent="0.25">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x14ac:dyDescent="0.25">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x14ac:dyDescent="0.25">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x14ac:dyDescent="0.25">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x14ac:dyDescent="0.25">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x14ac:dyDescent="0.25">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x14ac:dyDescent="0.25">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x14ac:dyDescent="0.25">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x14ac:dyDescent="0.25">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x14ac:dyDescent="0.25">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x14ac:dyDescent="0.25">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x14ac:dyDescent="0.25">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x14ac:dyDescent="0.25">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x14ac:dyDescent="0.25">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x14ac:dyDescent="0.25">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x14ac:dyDescent="0.25">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x14ac:dyDescent="0.25">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x14ac:dyDescent="0.25">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x14ac:dyDescent="0.25">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x14ac:dyDescent="0.25">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75" customHeight="1" x14ac:dyDescent="0.25"/>
    <row r="262" spans="1:28" ht="15.75" customHeight="1" x14ac:dyDescent="0.25"/>
    <row r="263" spans="1:28" ht="15.75" customHeight="1" x14ac:dyDescent="0.25"/>
    <row r="264" spans="1:28" ht="15.75" customHeight="1" x14ac:dyDescent="0.25"/>
    <row r="265" spans="1:28" ht="15.75" customHeight="1" x14ac:dyDescent="0.25"/>
    <row r="266" spans="1:28" ht="15.75" customHeight="1" x14ac:dyDescent="0.25"/>
    <row r="267" spans="1:28" ht="15.75" customHeight="1" x14ac:dyDescent="0.25"/>
    <row r="268" spans="1:28" ht="15.75" customHeight="1" x14ac:dyDescent="0.25"/>
    <row r="269" spans="1:28" ht="15.75" customHeight="1" x14ac:dyDescent="0.25"/>
    <row r="270" spans="1:28" ht="15.75" customHeight="1" x14ac:dyDescent="0.25"/>
    <row r="271" spans="1:28" ht="15.75" customHeight="1" x14ac:dyDescent="0.25"/>
    <row r="272" spans="1:28"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A1:F1"/>
    <mergeCell ref="A27:F27"/>
    <mergeCell ref="A42:F42"/>
    <mergeCell ref="I42:K4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showGridLines="0" workbookViewId="0"/>
  </sheetViews>
  <sheetFormatPr defaultColWidth="14.42578125" defaultRowHeight="15" customHeight="1" x14ac:dyDescent="0.25"/>
  <cols>
    <col min="1" max="1" width="11.42578125" customWidth="1"/>
    <col min="2" max="2" width="18.28515625" customWidth="1"/>
    <col min="3" max="3" width="3.85546875" customWidth="1"/>
    <col min="4" max="4" width="136.140625" customWidth="1"/>
    <col min="5" max="5" width="48.140625" customWidth="1"/>
    <col min="6" max="23" width="11.42578125" customWidth="1"/>
  </cols>
  <sheetData>
    <row r="1" spans="1:23" ht="15.75" x14ac:dyDescent="0.25">
      <c r="A1" s="23"/>
      <c r="B1" s="23"/>
      <c r="C1" s="24"/>
      <c r="D1" s="25"/>
      <c r="E1" s="23"/>
      <c r="F1" s="23"/>
      <c r="G1" s="23"/>
      <c r="H1" s="23"/>
      <c r="I1" s="23"/>
      <c r="J1" s="23"/>
      <c r="K1" s="23"/>
      <c r="L1" s="23"/>
      <c r="M1" s="23"/>
      <c r="N1" s="23"/>
      <c r="O1" s="23"/>
      <c r="P1" s="23"/>
      <c r="Q1" s="23"/>
      <c r="R1" s="23"/>
      <c r="S1" s="23"/>
      <c r="T1" s="23"/>
      <c r="U1" s="23"/>
      <c r="V1" s="23"/>
      <c r="W1" s="23"/>
    </row>
    <row r="2" spans="1:23" ht="15.75" x14ac:dyDescent="0.25">
      <c r="A2" s="23"/>
      <c r="B2" s="23"/>
      <c r="C2" s="24"/>
      <c r="D2" s="25"/>
      <c r="E2" s="23"/>
      <c r="F2" s="23"/>
      <c r="G2" s="23"/>
      <c r="H2" s="23"/>
      <c r="I2" s="23"/>
      <c r="J2" s="23"/>
      <c r="K2" s="23"/>
      <c r="L2" s="23"/>
      <c r="M2" s="23"/>
      <c r="N2" s="23"/>
      <c r="O2" s="23"/>
      <c r="P2" s="23"/>
      <c r="Q2" s="23"/>
      <c r="R2" s="23"/>
      <c r="S2" s="23"/>
      <c r="T2" s="23"/>
      <c r="U2" s="23"/>
      <c r="V2" s="23"/>
      <c r="W2" s="23"/>
    </row>
    <row r="3" spans="1:23" ht="15.75" x14ac:dyDescent="0.25">
      <c r="A3" s="23"/>
      <c r="B3" s="23" t="s">
        <v>85</v>
      </c>
      <c r="C3" s="24" t="s">
        <v>86</v>
      </c>
      <c r="D3" s="26"/>
      <c r="E3" s="23"/>
      <c r="F3" s="23"/>
      <c r="G3" s="23"/>
      <c r="H3" s="23"/>
      <c r="I3" s="23"/>
      <c r="J3" s="23"/>
      <c r="K3" s="23"/>
      <c r="L3" s="23"/>
      <c r="M3" s="23"/>
      <c r="N3" s="23"/>
      <c r="O3" s="23"/>
      <c r="P3" s="23"/>
      <c r="Q3" s="23"/>
      <c r="R3" s="23"/>
      <c r="S3" s="23"/>
      <c r="T3" s="23"/>
      <c r="U3" s="23"/>
      <c r="V3" s="23"/>
      <c r="W3" s="23"/>
    </row>
    <row r="4" spans="1:23" ht="15.75" x14ac:dyDescent="0.25">
      <c r="A4" s="23"/>
      <c r="B4" s="23"/>
      <c r="C4" s="24"/>
      <c r="D4" s="25"/>
      <c r="E4" s="23"/>
      <c r="F4" s="23"/>
      <c r="G4" s="23"/>
      <c r="H4" s="23"/>
      <c r="I4" s="23"/>
      <c r="J4" s="23"/>
      <c r="K4" s="23"/>
      <c r="L4" s="23"/>
      <c r="M4" s="23"/>
      <c r="N4" s="23"/>
      <c r="O4" s="23"/>
      <c r="P4" s="23"/>
      <c r="Q4" s="23"/>
      <c r="R4" s="23"/>
      <c r="S4" s="23"/>
      <c r="T4" s="23"/>
      <c r="U4" s="23"/>
      <c r="V4" s="23"/>
      <c r="W4" s="23"/>
    </row>
    <row r="5" spans="1:23" ht="15.75" x14ac:dyDescent="0.25">
      <c r="A5" s="23"/>
      <c r="B5" s="23" t="s">
        <v>87</v>
      </c>
      <c r="C5" s="24" t="s">
        <v>86</v>
      </c>
      <c r="D5" s="26"/>
      <c r="E5" s="23"/>
      <c r="F5" s="23"/>
      <c r="G5" s="23"/>
      <c r="H5" s="23"/>
      <c r="I5" s="23"/>
      <c r="J5" s="23"/>
      <c r="K5" s="23"/>
      <c r="L5" s="23"/>
      <c r="M5" s="23"/>
      <c r="N5" s="23"/>
      <c r="O5" s="23"/>
      <c r="P5" s="23"/>
      <c r="Q5" s="23"/>
      <c r="R5" s="23"/>
      <c r="S5" s="23"/>
      <c r="T5" s="23"/>
      <c r="U5" s="23"/>
      <c r="V5" s="23"/>
      <c r="W5" s="23"/>
    </row>
    <row r="6" spans="1:23" ht="15.75" x14ac:dyDescent="0.25">
      <c r="A6" s="23"/>
      <c r="B6" s="23"/>
      <c r="C6" s="24"/>
      <c r="D6" s="25"/>
      <c r="E6" s="23"/>
      <c r="F6" s="23"/>
      <c r="G6" s="23"/>
      <c r="H6" s="23"/>
      <c r="I6" s="23"/>
      <c r="J6" s="23"/>
      <c r="K6" s="23"/>
      <c r="L6" s="23"/>
      <c r="M6" s="23"/>
      <c r="N6" s="23"/>
      <c r="O6" s="23"/>
      <c r="P6" s="23"/>
      <c r="Q6" s="23"/>
      <c r="R6" s="23"/>
      <c r="S6" s="23"/>
      <c r="T6" s="23"/>
      <c r="U6" s="23"/>
      <c r="V6" s="23"/>
      <c r="W6" s="23"/>
    </row>
    <row r="7" spans="1:23" ht="15.75" x14ac:dyDescent="0.25">
      <c r="A7" s="23"/>
      <c r="B7" s="23" t="s">
        <v>88</v>
      </c>
      <c r="C7" s="24" t="s">
        <v>86</v>
      </c>
      <c r="D7" s="26"/>
      <c r="E7" s="23"/>
      <c r="F7" s="23"/>
      <c r="G7" s="23"/>
      <c r="H7" s="23"/>
      <c r="I7" s="23"/>
      <c r="J7" s="23"/>
      <c r="K7" s="23"/>
      <c r="L7" s="23"/>
      <c r="M7" s="23"/>
      <c r="N7" s="23"/>
      <c r="O7" s="23"/>
      <c r="P7" s="23"/>
      <c r="Q7" s="23"/>
      <c r="R7" s="23"/>
      <c r="S7" s="23"/>
      <c r="T7" s="23"/>
      <c r="U7" s="23"/>
      <c r="V7" s="23"/>
      <c r="W7" s="23"/>
    </row>
    <row r="8" spans="1:23" ht="15.75" x14ac:dyDescent="0.25">
      <c r="A8" s="23"/>
      <c r="B8" s="23"/>
      <c r="C8" s="24"/>
      <c r="D8" s="25"/>
      <c r="E8" s="23"/>
      <c r="F8" s="23"/>
      <c r="G8" s="23"/>
      <c r="H8" s="23"/>
      <c r="I8" s="23"/>
      <c r="J8" s="23"/>
      <c r="K8" s="23"/>
      <c r="L8" s="23"/>
      <c r="M8" s="23"/>
      <c r="N8" s="23"/>
      <c r="O8" s="23"/>
      <c r="P8" s="23"/>
      <c r="Q8" s="23"/>
      <c r="R8" s="23"/>
      <c r="S8" s="23"/>
      <c r="T8" s="23"/>
      <c r="U8" s="23"/>
      <c r="V8" s="23"/>
      <c r="W8" s="23"/>
    </row>
    <row r="9" spans="1:23" ht="15.75" x14ac:dyDescent="0.25">
      <c r="A9" s="23"/>
      <c r="B9" s="23" t="s">
        <v>89</v>
      </c>
      <c r="C9" s="24" t="s">
        <v>86</v>
      </c>
      <c r="D9" s="26"/>
      <c r="E9" s="23"/>
      <c r="F9" s="23"/>
      <c r="G9" s="23"/>
      <c r="H9" s="23"/>
      <c r="I9" s="23"/>
      <c r="J9" s="23"/>
      <c r="K9" s="23"/>
      <c r="L9" s="23"/>
      <c r="M9" s="23"/>
      <c r="N9" s="23"/>
      <c r="O9" s="23"/>
      <c r="P9" s="23"/>
      <c r="Q9" s="23"/>
      <c r="R9" s="23"/>
      <c r="S9" s="23"/>
      <c r="T9" s="23"/>
      <c r="U9" s="23"/>
      <c r="V9" s="23"/>
      <c r="W9" s="23"/>
    </row>
    <row r="10" spans="1:23" ht="15.75" x14ac:dyDescent="0.25">
      <c r="A10" s="23"/>
      <c r="B10" s="23"/>
      <c r="C10" s="24"/>
      <c r="D10" s="25"/>
      <c r="E10" s="23"/>
      <c r="F10" s="23"/>
      <c r="G10" s="23"/>
      <c r="H10" s="23"/>
      <c r="I10" s="23"/>
      <c r="J10" s="23"/>
      <c r="K10" s="23"/>
      <c r="L10" s="23"/>
      <c r="M10" s="23"/>
      <c r="N10" s="23"/>
      <c r="O10" s="23"/>
      <c r="P10" s="23"/>
      <c r="Q10" s="23"/>
      <c r="R10" s="23"/>
      <c r="S10" s="23"/>
      <c r="T10" s="23"/>
      <c r="U10" s="23"/>
      <c r="V10" s="23"/>
      <c r="W10" s="23"/>
    </row>
    <row r="11" spans="1:23" ht="15.75" x14ac:dyDescent="0.25">
      <c r="A11" s="23"/>
      <c r="B11" s="23" t="s">
        <v>90</v>
      </c>
      <c r="C11" s="24" t="s">
        <v>86</v>
      </c>
      <c r="D11" s="26"/>
      <c r="E11" s="23"/>
      <c r="F11" s="23"/>
      <c r="G11" s="23"/>
      <c r="H11" s="23"/>
      <c r="I11" s="23"/>
      <c r="J11" s="23"/>
      <c r="K11" s="23"/>
      <c r="L11" s="23"/>
      <c r="M11" s="23"/>
      <c r="N11" s="23"/>
      <c r="O11" s="23"/>
      <c r="P11" s="23"/>
      <c r="Q11" s="23"/>
      <c r="R11" s="23"/>
      <c r="S11" s="23"/>
      <c r="T11" s="23"/>
      <c r="U11" s="23"/>
      <c r="V11" s="23"/>
      <c r="W11" s="23"/>
    </row>
    <row r="12" spans="1:23" ht="15.75" x14ac:dyDescent="0.25">
      <c r="A12" s="23"/>
      <c r="B12" s="23"/>
      <c r="C12" s="24"/>
      <c r="D12" s="25"/>
      <c r="E12" s="23"/>
      <c r="F12" s="23"/>
      <c r="G12" s="23"/>
      <c r="H12" s="23"/>
      <c r="I12" s="23"/>
      <c r="J12" s="23"/>
      <c r="K12" s="23"/>
      <c r="L12" s="23"/>
      <c r="M12" s="23"/>
      <c r="N12" s="23"/>
      <c r="O12" s="23"/>
      <c r="P12" s="23"/>
      <c r="Q12" s="23"/>
      <c r="R12" s="23"/>
      <c r="S12" s="23"/>
      <c r="T12" s="23"/>
      <c r="U12" s="23"/>
      <c r="V12" s="23"/>
      <c r="W12" s="23"/>
    </row>
    <row r="13" spans="1:23" ht="15.75" x14ac:dyDescent="0.25">
      <c r="A13" s="23"/>
      <c r="B13" s="23"/>
      <c r="C13" s="24"/>
      <c r="D13" s="25"/>
      <c r="E13" s="23"/>
      <c r="F13" s="23"/>
      <c r="G13" s="23"/>
      <c r="H13" s="23"/>
      <c r="I13" s="23"/>
      <c r="J13" s="23"/>
      <c r="K13" s="23"/>
      <c r="L13" s="23"/>
      <c r="M13" s="23"/>
      <c r="N13" s="23"/>
      <c r="O13" s="23"/>
      <c r="P13" s="23"/>
      <c r="Q13" s="23"/>
      <c r="R13" s="23"/>
      <c r="S13" s="23"/>
      <c r="T13" s="23"/>
      <c r="U13" s="23"/>
      <c r="V13" s="23"/>
      <c r="W13" s="23"/>
    </row>
    <row r="14" spans="1:23" ht="15.75" x14ac:dyDescent="0.25">
      <c r="A14" s="23"/>
      <c r="B14" s="23"/>
      <c r="C14" s="24"/>
      <c r="D14" s="25"/>
      <c r="E14" s="23"/>
      <c r="F14" s="23"/>
      <c r="G14" s="23"/>
      <c r="H14" s="23"/>
      <c r="I14" s="23"/>
      <c r="J14" s="23"/>
      <c r="K14" s="23"/>
      <c r="L14" s="23"/>
      <c r="M14" s="23"/>
      <c r="N14" s="23"/>
      <c r="O14" s="23"/>
      <c r="P14" s="23"/>
      <c r="Q14" s="23"/>
      <c r="R14" s="23"/>
      <c r="S14" s="23"/>
      <c r="T14" s="23"/>
      <c r="U14" s="23"/>
      <c r="V14" s="23"/>
      <c r="W14" s="23"/>
    </row>
    <row r="15" spans="1:23" ht="15.75" x14ac:dyDescent="0.25">
      <c r="A15" s="23"/>
      <c r="B15" s="23"/>
      <c r="C15" s="24"/>
      <c r="D15" s="25"/>
      <c r="E15" s="23"/>
      <c r="F15" s="23"/>
      <c r="G15" s="23"/>
      <c r="H15" s="23"/>
      <c r="I15" s="23"/>
      <c r="J15" s="23"/>
      <c r="K15" s="23"/>
      <c r="L15" s="23"/>
      <c r="M15" s="23"/>
      <c r="N15" s="23"/>
      <c r="O15" s="23"/>
      <c r="P15" s="23"/>
      <c r="Q15" s="23"/>
      <c r="R15" s="23"/>
      <c r="S15" s="23"/>
      <c r="T15" s="23"/>
      <c r="U15" s="23"/>
      <c r="V15" s="23"/>
      <c r="W15" s="23"/>
    </row>
    <row r="16" spans="1:23" ht="15.75" x14ac:dyDescent="0.25">
      <c r="A16" s="23"/>
      <c r="B16" s="23"/>
      <c r="C16" s="24"/>
      <c r="D16" s="25"/>
      <c r="E16" s="23"/>
      <c r="F16" s="23"/>
      <c r="G16" s="23"/>
      <c r="H16" s="23"/>
      <c r="I16" s="23"/>
      <c r="J16" s="23"/>
      <c r="K16" s="23"/>
      <c r="L16" s="23"/>
      <c r="M16" s="23"/>
      <c r="N16" s="23"/>
      <c r="O16" s="23"/>
      <c r="P16" s="23"/>
      <c r="Q16" s="23"/>
      <c r="R16" s="23"/>
      <c r="S16" s="23"/>
      <c r="T16" s="23"/>
      <c r="U16" s="23"/>
      <c r="V16" s="23"/>
      <c r="W16" s="23"/>
    </row>
    <row r="17" spans="1:23" ht="15.75" x14ac:dyDescent="0.25">
      <c r="A17" s="23"/>
      <c r="B17" s="23"/>
      <c r="C17" s="24"/>
      <c r="D17" s="25"/>
      <c r="E17" s="23"/>
      <c r="F17" s="23"/>
      <c r="G17" s="23"/>
      <c r="H17" s="23"/>
      <c r="I17" s="23"/>
      <c r="J17" s="23"/>
      <c r="K17" s="23"/>
      <c r="L17" s="23"/>
      <c r="M17" s="23"/>
      <c r="N17" s="23"/>
      <c r="O17" s="23"/>
      <c r="P17" s="23"/>
      <c r="Q17" s="23"/>
      <c r="R17" s="23"/>
      <c r="S17" s="23"/>
      <c r="T17" s="23"/>
      <c r="U17" s="23"/>
      <c r="V17" s="23"/>
      <c r="W17" s="23"/>
    </row>
    <row r="18" spans="1:23" ht="15.75" x14ac:dyDescent="0.25">
      <c r="A18" s="23"/>
      <c r="B18" s="23"/>
      <c r="C18" s="24"/>
      <c r="D18" s="25"/>
      <c r="E18" s="23"/>
      <c r="F18" s="23"/>
      <c r="G18" s="23"/>
      <c r="H18" s="23"/>
      <c r="I18" s="23"/>
      <c r="J18" s="23"/>
      <c r="K18" s="23"/>
      <c r="L18" s="23"/>
      <c r="M18" s="23"/>
      <c r="N18" s="23"/>
      <c r="O18" s="23"/>
      <c r="P18" s="23"/>
      <c r="Q18" s="23"/>
      <c r="R18" s="23"/>
      <c r="S18" s="23"/>
      <c r="T18" s="23"/>
      <c r="U18" s="23"/>
      <c r="V18" s="23"/>
      <c r="W18" s="23"/>
    </row>
    <row r="19" spans="1:23" ht="15.75" x14ac:dyDescent="0.25">
      <c r="A19" s="23"/>
      <c r="B19" s="23"/>
      <c r="C19" s="24"/>
      <c r="D19" s="25"/>
      <c r="E19" s="23"/>
      <c r="F19" s="23"/>
      <c r="G19" s="23"/>
      <c r="H19" s="23"/>
      <c r="I19" s="23"/>
      <c r="J19" s="23"/>
      <c r="K19" s="23"/>
      <c r="L19" s="23"/>
      <c r="M19" s="23"/>
      <c r="N19" s="23"/>
      <c r="O19" s="23"/>
      <c r="P19" s="23"/>
      <c r="Q19" s="23"/>
      <c r="R19" s="23"/>
      <c r="S19" s="23"/>
      <c r="T19" s="23"/>
      <c r="U19" s="23"/>
      <c r="V19" s="23"/>
      <c r="W19" s="23"/>
    </row>
    <row r="20" spans="1:23" ht="15.75" x14ac:dyDescent="0.25">
      <c r="A20" s="23"/>
      <c r="B20" s="23"/>
      <c r="C20" s="24"/>
      <c r="D20" s="25"/>
      <c r="E20" s="23"/>
      <c r="F20" s="23"/>
      <c r="G20" s="23"/>
      <c r="H20" s="23"/>
      <c r="I20" s="23"/>
      <c r="J20" s="23"/>
      <c r="K20" s="23"/>
      <c r="L20" s="23"/>
      <c r="M20" s="23"/>
      <c r="N20" s="23"/>
      <c r="O20" s="23"/>
      <c r="P20" s="23"/>
      <c r="Q20" s="23"/>
      <c r="R20" s="23"/>
      <c r="S20" s="23"/>
      <c r="T20" s="23"/>
      <c r="U20" s="23"/>
      <c r="V20" s="23"/>
      <c r="W20" s="23"/>
    </row>
    <row r="21" spans="1:23" ht="15.75" customHeight="1" x14ac:dyDescent="0.25">
      <c r="A21" s="23"/>
      <c r="B21" s="23"/>
      <c r="C21" s="24"/>
      <c r="D21" s="25"/>
      <c r="E21" s="23"/>
      <c r="F21" s="23"/>
      <c r="G21" s="23"/>
      <c r="H21" s="23"/>
      <c r="I21" s="23"/>
      <c r="J21" s="23"/>
      <c r="K21" s="23"/>
      <c r="L21" s="23"/>
      <c r="M21" s="23"/>
      <c r="N21" s="23"/>
      <c r="O21" s="23"/>
      <c r="P21" s="23"/>
      <c r="Q21" s="23"/>
      <c r="R21" s="23"/>
      <c r="S21" s="23"/>
      <c r="T21" s="23"/>
      <c r="U21" s="23"/>
      <c r="V21" s="23"/>
      <c r="W21" s="23"/>
    </row>
    <row r="22" spans="1:23" ht="15.75" customHeight="1" x14ac:dyDescent="0.25">
      <c r="A22" s="23"/>
      <c r="B22" s="23"/>
      <c r="C22" s="24"/>
      <c r="D22" s="25"/>
      <c r="E22" s="23"/>
      <c r="F22" s="23"/>
      <c r="G22" s="23"/>
      <c r="H22" s="23"/>
      <c r="I22" s="23"/>
      <c r="J22" s="23"/>
      <c r="K22" s="23"/>
      <c r="L22" s="23"/>
      <c r="M22" s="23"/>
      <c r="N22" s="23"/>
      <c r="O22" s="23"/>
      <c r="P22" s="23"/>
      <c r="Q22" s="23"/>
      <c r="R22" s="23"/>
      <c r="S22" s="23"/>
      <c r="T22" s="23"/>
      <c r="U22" s="23"/>
      <c r="V22" s="23"/>
      <c r="W22" s="23"/>
    </row>
    <row r="23" spans="1:23" ht="15.75" customHeight="1" x14ac:dyDescent="0.25">
      <c r="A23" s="23"/>
      <c r="B23" s="23"/>
      <c r="C23" s="24"/>
      <c r="D23" s="25"/>
      <c r="E23" s="23"/>
      <c r="F23" s="23"/>
      <c r="G23" s="23"/>
      <c r="H23" s="23"/>
      <c r="I23" s="23"/>
      <c r="J23" s="23"/>
      <c r="K23" s="23"/>
      <c r="L23" s="23"/>
      <c r="M23" s="23"/>
      <c r="N23" s="23"/>
      <c r="O23" s="23"/>
      <c r="P23" s="23"/>
      <c r="Q23" s="23"/>
      <c r="R23" s="23"/>
      <c r="S23" s="23"/>
      <c r="T23" s="23"/>
      <c r="U23" s="23"/>
      <c r="V23" s="23"/>
      <c r="W23" s="23"/>
    </row>
    <row r="24" spans="1:23" ht="15.75" customHeight="1" x14ac:dyDescent="0.25">
      <c r="A24" s="23"/>
      <c r="B24" s="23"/>
      <c r="C24" s="24"/>
      <c r="D24" s="25"/>
      <c r="E24" s="23"/>
      <c r="F24" s="23"/>
      <c r="G24" s="23"/>
      <c r="H24" s="23"/>
      <c r="I24" s="23"/>
      <c r="J24" s="23"/>
      <c r="K24" s="23"/>
      <c r="L24" s="23"/>
      <c r="M24" s="23"/>
      <c r="N24" s="23"/>
      <c r="O24" s="23"/>
      <c r="P24" s="23"/>
      <c r="Q24" s="23"/>
      <c r="R24" s="23"/>
      <c r="S24" s="23"/>
      <c r="T24" s="23"/>
      <c r="U24" s="23"/>
      <c r="V24" s="23"/>
      <c r="W24" s="23"/>
    </row>
    <row r="25" spans="1:23" ht="15.75" customHeight="1" x14ac:dyDescent="0.25">
      <c r="A25" s="23"/>
      <c r="B25" s="23"/>
      <c r="C25" s="24"/>
      <c r="D25" s="25"/>
      <c r="E25" s="23"/>
      <c r="F25" s="23"/>
      <c r="G25" s="23"/>
      <c r="H25" s="23"/>
      <c r="I25" s="23"/>
      <c r="J25" s="23"/>
      <c r="K25" s="23"/>
      <c r="L25" s="23"/>
      <c r="M25" s="23"/>
      <c r="N25" s="23"/>
      <c r="O25" s="23"/>
      <c r="P25" s="23"/>
      <c r="Q25" s="23"/>
      <c r="R25" s="23"/>
      <c r="S25" s="23"/>
      <c r="T25" s="23"/>
      <c r="U25" s="23"/>
      <c r="V25" s="23"/>
      <c r="W25" s="23"/>
    </row>
    <row r="26" spans="1:23" ht="15.75" customHeight="1" x14ac:dyDescent="0.25">
      <c r="A26" s="23"/>
      <c r="B26" s="23"/>
      <c r="C26" s="24"/>
      <c r="D26" s="25"/>
      <c r="E26" s="23"/>
      <c r="F26" s="23"/>
      <c r="G26" s="23"/>
      <c r="H26" s="23"/>
      <c r="I26" s="23"/>
      <c r="J26" s="23"/>
      <c r="K26" s="23"/>
      <c r="L26" s="23"/>
      <c r="M26" s="23"/>
      <c r="N26" s="23"/>
      <c r="O26" s="23"/>
      <c r="P26" s="23"/>
      <c r="Q26" s="23"/>
      <c r="R26" s="23"/>
      <c r="S26" s="23"/>
      <c r="T26" s="23"/>
      <c r="U26" s="23"/>
      <c r="V26" s="23"/>
      <c r="W26" s="23"/>
    </row>
    <row r="27" spans="1:23" ht="15.75" customHeight="1" x14ac:dyDescent="0.25">
      <c r="A27" s="23"/>
      <c r="B27" s="23"/>
      <c r="C27" s="24"/>
      <c r="D27" s="25"/>
      <c r="E27" s="23"/>
      <c r="F27" s="23"/>
      <c r="G27" s="23"/>
      <c r="H27" s="23"/>
      <c r="I27" s="23"/>
      <c r="J27" s="23"/>
      <c r="K27" s="23"/>
      <c r="L27" s="23"/>
      <c r="M27" s="23"/>
      <c r="N27" s="23"/>
      <c r="O27" s="23"/>
      <c r="P27" s="23"/>
      <c r="Q27" s="23"/>
      <c r="R27" s="23"/>
      <c r="S27" s="23"/>
      <c r="T27" s="23"/>
      <c r="U27" s="23"/>
      <c r="V27" s="23"/>
      <c r="W27" s="23"/>
    </row>
    <row r="28" spans="1:23" ht="15.75" customHeight="1" x14ac:dyDescent="0.25">
      <c r="A28" s="23"/>
      <c r="B28" s="23"/>
      <c r="C28" s="24"/>
      <c r="D28" s="25"/>
      <c r="E28" s="23"/>
      <c r="F28" s="23"/>
      <c r="G28" s="23"/>
      <c r="H28" s="23"/>
      <c r="I28" s="23"/>
      <c r="J28" s="23"/>
      <c r="K28" s="23"/>
      <c r="L28" s="23"/>
      <c r="M28" s="23"/>
      <c r="N28" s="23"/>
      <c r="O28" s="23"/>
      <c r="P28" s="23"/>
      <c r="Q28" s="23"/>
      <c r="R28" s="23"/>
      <c r="S28" s="23"/>
      <c r="T28" s="23"/>
      <c r="U28" s="23"/>
      <c r="V28" s="23"/>
      <c r="W28" s="23"/>
    </row>
    <row r="29" spans="1:23" ht="15.75" customHeight="1" x14ac:dyDescent="0.25">
      <c r="A29" s="23"/>
      <c r="B29" s="23"/>
      <c r="C29" s="24"/>
      <c r="D29" s="25"/>
      <c r="E29" s="23"/>
      <c r="F29" s="23"/>
      <c r="G29" s="23"/>
      <c r="H29" s="23"/>
      <c r="I29" s="23"/>
      <c r="J29" s="23"/>
      <c r="K29" s="23"/>
      <c r="L29" s="23"/>
      <c r="M29" s="23"/>
      <c r="N29" s="23"/>
      <c r="O29" s="23"/>
      <c r="P29" s="23"/>
      <c r="Q29" s="23"/>
      <c r="R29" s="23"/>
      <c r="S29" s="23"/>
      <c r="T29" s="23"/>
      <c r="U29" s="23"/>
      <c r="V29" s="23"/>
      <c r="W29" s="23"/>
    </row>
    <row r="30" spans="1:23" ht="15.75" customHeight="1" x14ac:dyDescent="0.25">
      <c r="A30" s="23"/>
      <c r="B30" s="23"/>
      <c r="C30" s="24"/>
      <c r="D30" s="25"/>
      <c r="E30" s="23"/>
      <c r="F30" s="23"/>
      <c r="G30" s="23"/>
      <c r="H30" s="23"/>
      <c r="I30" s="23"/>
      <c r="J30" s="23"/>
      <c r="K30" s="23"/>
      <c r="L30" s="23"/>
      <c r="M30" s="23"/>
      <c r="N30" s="23"/>
      <c r="O30" s="23"/>
      <c r="P30" s="23"/>
      <c r="Q30" s="23"/>
      <c r="R30" s="23"/>
      <c r="S30" s="23"/>
      <c r="T30" s="23"/>
      <c r="U30" s="23"/>
      <c r="V30" s="23"/>
      <c r="W30" s="23"/>
    </row>
    <row r="31" spans="1:23" ht="15.75" customHeight="1" x14ac:dyDescent="0.25">
      <c r="A31" s="23"/>
      <c r="B31" s="23"/>
      <c r="C31" s="24"/>
      <c r="D31" s="25"/>
      <c r="E31" s="23"/>
      <c r="F31" s="23"/>
      <c r="G31" s="23"/>
      <c r="H31" s="23"/>
      <c r="I31" s="23"/>
      <c r="J31" s="23"/>
      <c r="K31" s="23"/>
      <c r="L31" s="23"/>
      <c r="M31" s="23"/>
      <c r="N31" s="23"/>
      <c r="O31" s="23"/>
      <c r="P31" s="23"/>
      <c r="Q31" s="23"/>
      <c r="R31" s="23"/>
      <c r="S31" s="23"/>
      <c r="T31" s="23"/>
      <c r="U31" s="23"/>
      <c r="V31" s="23"/>
      <c r="W31" s="23"/>
    </row>
    <row r="32" spans="1:23" ht="15.75" customHeight="1" x14ac:dyDescent="0.25">
      <c r="A32" s="23"/>
      <c r="B32" s="23"/>
      <c r="C32" s="24"/>
      <c r="D32" s="25"/>
      <c r="E32" s="23"/>
      <c r="F32" s="23"/>
      <c r="G32" s="23"/>
      <c r="H32" s="23"/>
      <c r="I32" s="23"/>
      <c r="J32" s="23"/>
      <c r="K32" s="23"/>
      <c r="L32" s="23"/>
      <c r="M32" s="23"/>
      <c r="N32" s="23"/>
      <c r="O32" s="23"/>
      <c r="P32" s="23"/>
      <c r="Q32" s="23"/>
      <c r="R32" s="23"/>
      <c r="S32" s="23"/>
      <c r="T32" s="23"/>
      <c r="U32" s="23"/>
      <c r="V32" s="23"/>
      <c r="W32" s="23"/>
    </row>
    <row r="33" spans="1:23" ht="15.75" customHeight="1" x14ac:dyDescent="0.25">
      <c r="A33" s="23"/>
      <c r="B33" s="23"/>
      <c r="C33" s="24"/>
      <c r="D33" s="25"/>
      <c r="E33" s="23"/>
      <c r="F33" s="23"/>
      <c r="G33" s="23"/>
      <c r="H33" s="23"/>
      <c r="I33" s="23"/>
      <c r="J33" s="23"/>
      <c r="K33" s="23"/>
      <c r="L33" s="23"/>
      <c r="M33" s="23"/>
      <c r="N33" s="23"/>
      <c r="O33" s="23"/>
      <c r="P33" s="23"/>
      <c r="Q33" s="23"/>
      <c r="R33" s="23"/>
      <c r="S33" s="23"/>
      <c r="T33" s="23"/>
      <c r="U33" s="23"/>
      <c r="V33" s="23"/>
      <c r="W33" s="23"/>
    </row>
    <row r="34" spans="1:23" ht="15.75" customHeight="1" x14ac:dyDescent="0.25">
      <c r="A34" s="23"/>
      <c r="B34" s="23"/>
      <c r="C34" s="24"/>
      <c r="D34" s="25"/>
      <c r="E34" s="23"/>
      <c r="F34" s="23"/>
      <c r="G34" s="23"/>
      <c r="H34" s="23"/>
      <c r="I34" s="23"/>
      <c r="J34" s="23"/>
      <c r="K34" s="23"/>
      <c r="L34" s="23"/>
      <c r="M34" s="23"/>
      <c r="N34" s="23"/>
      <c r="O34" s="23"/>
      <c r="P34" s="23"/>
      <c r="Q34" s="23"/>
      <c r="R34" s="23"/>
      <c r="S34" s="23"/>
      <c r="T34" s="23"/>
      <c r="U34" s="23"/>
      <c r="V34" s="23"/>
      <c r="W34" s="23"/>
    </row>
    <row r="35" spans="1:23" ht="15.75" customHeight="1" x14ac:dyDescent="0.25">
      <c r="A35" s="23"/>
      <c r="B35" s="23"/>
      <c r="C35" s="24"/>
      <c r="D35" s="25"/>
      <c r="E35" s="23"/>
      <c r="F35" s="23"/>
      <c r="G35" s="23"/>
      <c r="H35" s="23"/>
      <c r="I35" s="23"/>
      <c r="J35" s="23"/>
      <c r="K35" s="23"/>
      <c r="L35" s="23"/>
      <c r="M35" s="23"/>
      <c r="N35" s="23"/>
      <c r="O35" s="23"/>
      <c r="P35" s="23"/>
      <c r="Q35" s="23"/>
      <c r="R35" s="23"/>
      <c r="S35" s="23"/>
      <c r="T35" s="23"/>
      <c r="U35" s="23"/>
      <c r="V35" s="23"/>
      <c r="W35" s="23"/>
    </row>
    <row r="36" spans="1:23" ht="15.75" customHeight="1" x14ac:dyDescent="0.25">
      <c r="A36" s="23"/>
      <c r="B36" s="23"/>
      <c r="C36" s="24"/>
      <c r="D36" s="25"/>
      <c r="E36" s="23"/>
      <c r="F36" s="23"/>
      <c r="G36" s="23"/>
      <c r="H36" s="23"/>
      <c r="I36" s="23"/>
      <c r="J36" s="23"/>
      <c r="K36" s="23"/>
      <c r="L36" s="23"/>
      <c r="M36" s="23"/>
      <c r="N36" s="23"/>
      <c r="O36" s="23"/>
      <c r="P36" s="23"/>
      <c r="Q36" s="23"/>
      <c r="R36" s="23"/>
      <c r="S36" s="23"/>
      <c r="T36" s="23"/>
      <c r="U36" s="23"/>
      <c r="V36" s="23"/>
      <c r="W36" s="23"/>
    </row>
    <row r="37" spans="1:23" ht="15.75" customHeight="1" x14ac:dyDescent="0.25">
      <c r="A37" s="23"/>
      <c r="B37" s="23"/>
      <c r="C37" s="24"/>
      <c r="D37" s="25"/>
      <c r="E37" s="23"/>
      <c r="F37" s="23"/>
      <c r="G37" s="23"/>
      <c r="H37" s="23"/>
      <c r="I37" s="23"/>
      <c r="J37" s="23"/>
      <c r="K37" s="23"/>
      <c r="L37" s="23"/>
      <c r="M37" s="23"/>
      <c r="N37" s="23"/>
      <c r="O37" s="23"/>
      <c r="P37" s="23"/>
      <c r="Q37" s="23"/>
      <c r="R37" s="23"/>
      <c r="S37" s="23"/>
      <c r="T37" s="23"/>
      <c r="U37" s="23"/>
      <c r="V37" s="23"/>
      <c r="W37" s="23"/>
    </row>
    <row r="38" spans="1:23" ht="15.75" customHeight="1" x14ac:dyDescent="0.25">
      <c r="A38" s="23"/>
      <c r="B38" s="23"/>
      <c r="C38" s="24"/>
      <c r="D38" s="25"/>
      <c r="E38" s="23"/>
      <c r="F38" s="23"/>
      <c r="G38" s="23"/>
      <c r="H38" s="23"/>
      <c r="I38" s="23"/>
      <c r="J38" s="23"/>
      <c r="K38" s="23"/>
      <c r="L38" s="23"/>
      <c r="M38" s="23"/>
      <c r="N38" s="23"/>
      <c r="O38" s="23"/>
      <c r="P38" s="23"/>
      <c r="Q38" s="23"/>
      <c r="R38" s="23"/>
      <c r="S38" s="23"/>
      <c r="T38" s="23"/>
      <c r="U38" s="23"/>
      <c r="V38" s="23"/>
      <c r="W38" s="23"/>
    </row>
    <row r="39" spans="1:23" ht="15.75" customHeight="1" x14ac:dyDescent="0.25">
      <c r="A39" s="23"/>
      <c r="B39" s="23"/>
      <c r="C39" s="24"/>
      <c r="D39" s="25"/>
      <c r="E39" s="23"/>
      <c r="F39" s="23"/>
      <c r="G39" s="23"/>
      <c r="H39" s="23"/>
      <c r="I39" s="23"/>
      <c r="J39" s="23"/>
      <c r="K39" s="23"/>
      <c r="L39" s="23"/>
      <c r="M39" s="23"/>
      <c r="N39" s="23"/>
      <c r="O39" s="23"/>
      <c r="P39" s="23"/>
      <c r="Q39" s="23"/>
      <c r="R39" s="23"/>
      <c r="S39" s="23"/>
      <c r="T39" s="23"/>
      <c r="U39" s="23"/>
      <c r="V39" s="23"/>
      <c r="W39" s="23"/>
    </row>
    <row r="40" spans="1:23" ht="15.75" customHeight="1" x14ac:dyDescent="0.25">
      <c r="A40" s="23"/>
      <c r="B40" s="23"/>
      <c r="C40" s="24"/>
      <c r="D40" s="25"/>
      <c r="E40" s="23"/>
      <c r="F40" s="23"/>
      <c r="G40" s="23"/>
      <c r="H40" s="23"/>
      <c r="I40" s="23"/>
      <c r="J40" s="23"/>
      <c r="K40" s="23"/>
      <c r="L40" s="23"/>
      <c r="M40" s="23"/>
      <c r="N40" s="23"/>
      <c r="O40" s="23"/>
      <c r="P40" s="23"/>
      <c r="Q40" s="23"/>
      <c r="R40" s="23"/>
      <c r="S40" s="23"/>
      <c r="T40" s="23"/>
      <c r="U40" s="23"/>
      <c r="V40" s="23"/>
      <c r="W40" s="23"/>
    </row>
    <row r="41" spans="1:23" ht="15.75" customHeight="1" x14ac:dyDescent="0.25">
      <c r="A41" s="23"/>
      <c r="B41" s="23"/>
      <c r="C41" s="24"/>
      <c r="D41" s="25"/>
      <c r="E41" s="23"/>
      <c r="F41" s="23"/>
      <c r="G41" s="23"/>
      <c r="H41" s="23"/>
      <c r="I41" s="23"/>
      <c r="J41" s="23"/>
      <c r="K41" s="23"/>
      <c r="L41" s="23"/>
      <c r="M41" s="23"/>
      <c r="N41" s="23"/>
      <c r="O41" s="23"/>
      <c r="P41" s="23"/>
      <c r="Q41" s="23"/>
      <c r="R41" s="23"/>
      <c r="S41" s="23"/>
      <c r="T41" s="23"/>
      <c r="U41" s="23"/>
      <c r="V41" s="23"/>
      <c r="W41" s="23"/>
    </row>
    <row r="42" spans="1:23" ht="15.75" customHeight="1" x14ac:dyDescent="0.25">
      <c r="A42" s="23"/>
      <c r="B42" s="23"/>
      <c r="C42" s="24"/>
      <c r="D42" s="25"/>
      <c r="E42" s="23"/>
      <c r="F42" s="23"/>
      <c r="G42" s="23"/>
      <c r="H42" s="23"/>
      <c r="I42" s="23"/>
      <c r="J42" s="23"/>
      <c r="K42" s="23"/>
      <c r="L42" s="23"/>
      <c r="M42" s="23"/>
      <c r="N42" s="23"/>
      <c r="O42" s="23"/>
      <c r="P42" s="23"/>
      <c r="Q42" s="23"/>
      <c r="R42" s="23"/>
      <c r="S42" s="23"/>
      <c r="T42" s="23"/>
      <c r="U42" s="23"/>
      <c r="V42" s="23"/>
      <c r="W42" s="23"/>
    </row>
    <row r="43" spans="1:23" ht="15.75" customHeight="1" x14ac:dyDescent="0.25">
      <c r="A43" s="23"/>
      <c r="B43" s="23"/>
      <c r="C43" s="24"/>
      <c r="D43" s="25"/>
      <c r="E43" s="23"/>
      <c r="F43" s="23"/>
      <c r="G43" s="23"/>
      <c r="H43" s="23"/>
      <c r="I43" s="23"/>
      <c r="J43" s="23"/>
      <c r="K43" s="23"/>
      <c r="L43" s="23"/>
      <c r="M43" s="23"/>
      <c r="N43" s="23"/>
      <c r="O43" s="23"/>
      <c r="P43" s="23"/>
      <c r="Q43" s="23"/>
      <c r="R43" s="23"/>
      <c r="S43" s="23"/>
      <c r="T43" s="23"/>
      <c r="U43" s="23"/>
      <c r="V43" s="23"/>
      <c r="W43" s="23"/>
    </row>
    <row r="44" spans="1:23" ht="15.75" customHeight="1" x14ac:dyDescent="0.25">
      <c r="A44" s="23"/>
      <c r="B44" s="23"/>
      <c r="C44" s="24"/>
      <c r="D44" s="25"/>
      <c r="E44" s="23"/>
      <c r="F44" s="23"/>
      <c r="G44" s="23"/>
      <c r="H44" s="23"/>
      <c r="I44" s="23"/>
      <c r="J44" s="23"/>
      <c r="K44" s="23"/>
      <c r="L44" s="23"/>
      <c r="M44" s="23"/>
      <c r="N44" s="23"/>
      <c r="O44" s="23"/>
      <c r="P44" s="23"/>
      <c r="Q44" s="23"/>
      <c r="R44" s="23"/>
      <c r="S44" s="23"/>
      <c r="T44" s="23"/>
      <c r="U44" s="23"/>
      <c r="V44" s="23"/>
      <c r="W44" s="23"/>
    </row>
    <row r="45" spans="1:23" ht="15.75" customHeight="1" x14ac:dyDescent="0.25">
      <c r="A45" s="23"/>
      <c r="B45" s="23"/>
      <c r="C45" s="24"/>
      <c r="D45" s="25"/>
      <c r="E45" s="23"/>
      <c r="F45" s="23"/>
      <c r="G45" s="23"/>
      <c r="H45" s="23"/>
      <c r="I45" s="23"/>
      <c r="J45" s="23"/>
      <c r="K45" s="23"/>
      <c r="L45" s="23"/>
      <c r="M45" s="23"/>
      <c r="N45" s="23"/>
      <c r="O45" s="23"/>
      <c r="P45" s="23"/>
      <c r="Q45" s="23"/>
      <c r="R45" s="23"/>
      <c r="S45" s="23"/>
      <c r="T45" s="23"/>
      <c r="U45" s="23"/>
      <c r="V45" s="23"/>
      <c r="W45" s="23"/>
    </row>
    <row r="46" spans="1:23" ht="15.75" customHeight="1" x14ac:dyDescent="0.25">
      <c r="A46" s="23"/>
      <c r="B46" s="23"/>
      <c r="C46" s="24"/>
      <c r="D46" s="25"/>
      <c r="E46" s="23"/>
      <c r="F46" s="23"/>
      <c r="G46" s="23"/>
      <c r="H46" s="23"/>
      <c r="I46" s="23"/>
      <c r="J46" s="23"/>
      <c r="K46" s="23"/>
      <c r="L46" s="23"/>
      <c r="M46" s="23"/>
      <c r="N46" s="23"/>
      <c r="O46" s="23"/>
      <c r="P46" s="23"/>
      <c r="Q46" s="23"/>
      <c r="R46" s="23"/>
      <c r="S46" s="23"/>
      <c r="T46" s="23"/>
      <c r="U46" s="23"/>
      <c r="V46" s="23"/>
      <c r="W46" s="23"/>
    </row>
    <row r="47" spans="1:23" ht="15.75" customHeight="1" x14ac:dyDescent="0.25">
      <c r="A47" s="23"/>
      <c r="B47" s="23"/>
      <c r="C47" s="24"/>
      <c r="D47" s="25"/>
      <c r="E47" s="23"/>
      <c r="F47" s="23"/>
      <c r="G47" s="23"/>
      <c r="H47" s="23"/>
      <c r="I47" s="23"/>
      <c r="J47" s="23"/>
      <c r="K47" s="23"/>
      <c r="L47" s="23"/>
      <c r="M47" s="23"/>
      <c r="N47" s="23"/>
      <c r="O47" s="23"/>
      <c r="P47" s="23"/>
      <c r="Q47" s="23"/>
      <c r="R47" s="23"/>
      <c r="S47" s="23"/>
      <c r="T47" s="23"/>
      <c r="U47" s="23"/>
      <c r="V47" s="23"/>
      <c r="W47" s="23"/>
    </row>
    <row r="48" spans="1:23" ht="15.75" customHeight="1" x14ac:dyDescent="0.25">
      <c r="A48" s="23"/>
      <c r="B48" s="23"/>
      <c r="C48" s="24"/>
      <c r="D48" s="25"/>
      <c r="E48" s="23"/>
      <c r="F48" s="23"/>
      <c r="G48" s="23"/>
      <c r="H48" s="23"/>
      <c r="I48" s="23"/>
      <c r="J48" s="23"/>
      <c r="K48" s="23"/>
      <c r="L48" s="23"/>
      <c r="M48" s="23"/>
      <c r="N48" s="23"/>
      <c r="O48" s="23"/>
      <c r="P48" s="23"/>
      <c r="Q48" s="23"/>
      <c r="R48" s="23"/>
      <c r="S48" s="23"/>
      <c r="T48" s="23"/>
      <c r="U48" s="23"/>
      <c r="V48" s="23"/>
      <c r="W48" s="23"/>
    </row>
    <row r="49" spans="1:23" ht="15.75" customHeight="1" x14ac:dyDescent="0.25">
      <c r="A49" s="23"/>
      <c r="B49" s="23"/>
      <c r="C49" s="24"/>
      <c r="D49" s="25"/>
      <c r="E49" s="23"/>
      <c r="F49" s="23"/>
      <c r="G49" s="23"/>
      <c r="H49" s="23"/>
      <c r="I49" s="23"/>
      <c r="J49" s="23"/>
      <c r="K49" s="23"/>
      <c r="L49" s="23"/>
      <c r="M49" s="23"/>
      <c r="N49" s="23"/>
      <c r="O49" s="23"/>
      <c r="P49" s="23"/>
      <c r="Q49" s="23"/>
      <c r="R49" s="23"/>
      <c r="S49" s="23"/>
      <c r="T49" s="23"/>
      <c r="U49" s="23"/>
      <c r="V49" s="23"/>
      <c r="W49" s="23"/>
    </row>
    <row r="50" spans="1:23" ht="15.75" customHeight="1" x14ac:dyDescent="0.25">
      <c r="A50" s="23"/>
      <c r="B50" s="23"/>
      <c r="C50" s="24"/>
      <c r="D50" s="25"/>
      <c r="E50" s="23"/>
      <c r="F50" s="23"/>
      <c r="G50" s="23"/>
      <c r="H50" s="23"/>
      <c r="I50" s="23"/>
      <c r="J50" s="23"/>
      <c r="K50" s="23"/>
      <c r="L50" s="23"/>
      <c r="M50" s="23"/>
      <c r="N50" s="23"/>
      <c r="O50" s="23"/>
      <c r="P50" s="23"/>
      <c r="Q50" s="23"/>
      <c r="R50" s="23"/>
      <c r="S50" s="23"/>
      <c r="T50" s="23"/>
      <c r="U50" s="23"/>
      <c r="V50" s="23"/>
      <c r="W50" s="23"/>
    </row>
    <row r="51" spans="1:23" ht="15.75" customHeight="1" x14ac:dyDescent="0.25">
      <c r="A51" s="23"/>
      <c r="B51" s="23"/>
      <c r="C51" s="24"/>
      <c r="D51" s="25"/>
      <c r="E51" s="23"/>
      <c r="F51" s="23"/>
      <c r="G51" s="23"/>
      <c r="H51" s="23"/>
      <c r="I51" s="23"/>
      <c r="J51" s="23"/>
      <c r="K51" s="23"/>
      <c r="L51" s="23"/>
      <c r="M51" s="23"/>
      <c r="N51" s="23"/>
      <c r="O51" s="23"/>
      <c r="P51" s="23"/>
      <c r="Q51" s="23"/>
      <c r="R51" s="23"/>
      <c r="S51" s="23"/>
      <c r="T51" s="23"/>
      <c r="U51" s="23"/>
      <c r="V51" s="23"/>
      <c r="W51" s="23"/>
    </row>
    <row r="52" spans="1:23" ht="15.75" customHeight="1" x14ac:dyDescent="0.25">
      <c r="A52" s="23"/>
      <c r="B52" s="23"/>
      <c r="C52" s="24"/>
      <c r="D52" s="25"/>
      <c r="E52" s="23"/>
      <c r="F52" s="23"/>
      <c r="G52" s="23"/>
      <c r="H52" s="23"/>
      <c r="I52" s="23"/>
      <c r="J52" s="23"/>
      <c r="K52" s="23"/>
      <c r="L52" s="23"/>
      <c r="M52" s="23"/>
      <c r="N52" s="23"/>
      <c r="O52" s="23"/>
      <c r="P52" s="23"/>
      <c r="Q52" s="23"/>
      <c r="R52" s="23"/>
      <c r="S52" s="23"/>
      <c r="T52" s="23"/>
      <c r="U52" s="23"/>
      <c r="V52" s="23"/>
      <c r="W52" s="23"/>
    </row>
    <row r="53" spans="1:23" ht="15.75" customHeight="1" x14ac:dyDescent="0.25">
      <c r="A53" s="23"/>
      <c r="B53" s="23"/>
      <c r="C53" s="24"/>
      <c r="D53" s="25"/>
      <c r="E53" s="23"/>
      <c r="F53" s="23"/>
      <c r="G53" s="23"/>
      <c r="H53" s="23"/>
      <c r="I53" s="23"/>
      <c r="J53" s="23"/>
      <c r="K53" s="23"/>
      <c r="L53" s="23"/>
      <c r="M53" s="23"/>
      <c r="N53" s="23"/>
      <c r="O53" s="23"/>
      <c r="P53" s="23"/>
      <c r="Q53" s="23"/>
      <c r="R53" s="23"/>
      <c r="S53" s="23"/>
      <c r="T53" s="23"/>
      <c r="U53" s="23"/>
      <c r="V53" s="23"/>
      <c r="W53" s="23"/>
    </row>
    <row r="54" spans="1:23" ht="15.75" customHeight="1" x14ac:dyDescent="0.25">
      <c r="A54" s="23"/>
      <c r="B54" s="23"/>
      <c r="C54" s="24"/>
      <c r="D54" s="25"/>
      <c r="E54" s="23"/>
      <c r="F54" s="23"/>
      <c r="G54" s="23"/>
      <c r="H54" s="23"/>
      <c r="I54" s="23"/>
      <c r="J54" s="23"/>
      <c r="K54" s="23"/>
      <c r="L54" s="23"/>
      <c r="M54" s="23"/>
      <c r="N54" s="23"/>
      <c r="O54" s="23"/>
      <c r="P54" s="23"/>
      <c r="Q54" s="23"/>
      <c r="R54" s="23"/>
      <c r="S54" s="23"/>
      <c r="T54" s="23"/>
      <c r="U54" s="23"/>
      <c r="V54" s="23"/>
      <c r="W54" s="23"/>
    </row>
    <row r="55" spans="1:23" ht="15.75" customHeight="1" x14ac:dyDescent="0.25">
      <c r="A55" s="23"/>
      <c r="B55" s="23"/>
      <c r="C55" s="24"/>
      <c r="D55" s="25"/>
      <c r="E55" s="23"/>
      <c r="F55" s="23"/>
      <c r="G55" s="23"/>
      <c r="H55" s="23"/>
      <c r="I55" s="23"/>
      <c r="J55" s="23"/>
      <c r="K55" s="23"/>
      <c r="L55" s="23"/>
      <c r="M55" s="23"/>
      <c r="N55" s="23"/>
      <c r="O55" s="23"/>
      <c r="P55" s="23"/>
      <c r="Q55" s="23"/>
      <c r="R55" s="23"/>
      <c r="S55" s="23"/>
      <c r="T55" s="23"/>
      <c r="U55" s="23"/>
      <c r="V55" s="23"/>
      <c r="W55" s="23"/>
    </row>
    <row r="56" spans="1:23" ht="15.75" customHeight="1" x14ac:dyDescent="0.25">
      <c r="A56" s="23"/>
      <c r="B56" s="23"/>
      <c r="C56" s="24"/>
      <c r="D56" s="25"/>
      <c r="E56" s="23"/>
      <c r="F56" s="23"/>
      <c r="G56" s="23"/>
      <c r="H56" s="23"/>
      <c r="I56" s="23"/>
      <c r="J56" s="23"/>
      <c r="K56" s="23"/>
      <c r="L56" s="23"/>
      <c r="M56" s="23"/>
      <c r="N56" s="23"/>
      <c r="O56" s="23"/>
      <c r="P56" s="23"/>
      <c r="Q56" s="23"/>
      <c r="R56" s="23"/>
      <c r="S56" s="23"/>
      <c r="T56" s="23"/>
      <c r="U56" s="23"/>
      <c r="V56" s="23"/>
      <c r="W56" s="23"/>
    </row>
    <row r="57" spans="1:23" ht="15.75" customHeight="1" x14ac:dyDescent="0.25">
      <c r="A57" s="23"/>
      <c r="B57" s="23"/>
      <c r="C57" s="24"/>
      <c r="D57" s="25"/>
      <c r="E57" s="23"/>
      <c r="F57" s="23"/>
      <c r="G57" s="23"/>
      <c r="H57" s="23"/>
      <c r="I57" s="23"/>
      <c r="J57" s="23"/>
      <c r="K57" s="23"/>
      <c r="L57" s="23"/>
      <c r="M57" s="23"/>
      <c r="N57" s="23"/>
      <c r="O57" s="23"/>
      <c r="P57" s="23"/>
      <c r="Q57" s="23"/>
      <c r="R57" s="23"/>
      <c r="S57" s="23"/>
      <c r="T57" s="23"/>
      <c r="U57" s="23"/>
      <c r="V57" s="23"/>
      <c r="W57" s="23"/>
    </row>
    <row r="58" spans="1:23" ht="15.75" customHeight="1" x14ac:dyDescent="0.25">
      <c r="A58" s="23"/>
      <c r="B58" s="23"/>
      <c r="C58" s="24"/>
      <c r="D58" s="25"/>
      <c r="E58" s="23"/>
      <c r="F58" s="23"/>
      <c r="G58" s="23"/>
      <c r="H58" s="23"/>
      <c r="I58" s="23"/>
      <c r="J58" s="23"/>
      <c r="K58" s="23"/>
      <c r="L58" s="23"/>
      <c r="M58" s="23"/>
      <c r="N58" s="23"/>
      <c r="O58" s="23"/>
      <c r="P58" s="23"/>
      <c r="Q58" s="23"/>
      <c r="R58" s="23"/>
      <c r="S58" s="23"/>
      <c r="T58" s="23"/>
      <c r="U58" s="23"/>
      <c r="V58" s="23"/>
      <c r="W58" s="23"/>
    </row>
    <row r="59" spans="1:23" ht="15.75" customHeight="1" x14ac:dyDescent="0.25">
      <c r="A59" s="23"/>
      <c r="B59" s="23"/>
      <c r="C59" s="24"/>
      <c r="D59" s="25"/>
      <c r="E59" s="23"/>
      <c r="F59" s="23"/>
      <c r="G59" s="23"/>
      <c r="H59" s="23"/>
      <c r="I59" s="23"/>
      <c r="J59" s="23"/>
      <c r="K59" s="23"/>
      <c r="L59" s="23"/>
      <c r="M59" s="23"/>
      <c r="N59" s="23"/>
      <c r="O59" s="23"/>
      <c r="P59" s="23"/>
      <c r="Q59" s="23"/>
      <c r="R59" s="23"/>
      <c r="S59" s="23"/>
      <c r="T59" s="23"/>
      <c r="U59" s="23"/>
      <c r="V59" s="23"/>
      <c r="W59" s="23"/>
    </row>
    <row r="60" spans="1:23" ht="15.75" customHeight="1" x14ac:dyDescent="0.25">
      <c r="A60" s="23"/>
      <c r="B60" s="23"/>
      <c r="C60" s="24"/>
      <c r="D60" s="25"/>
      <c r="E60" s="23"/>
      <c r="F60" s="23"/>
      <c r="G60" s="23"/>
      <c r="H60" s="23"/>
      <c r="I60" s="23"/>
      <c r="J60" s="23"/>
      <c r="K60" s="23"/>
      <c r="L60" s="23"/>
      <c r="M60" s="23"/>
      <c r="N60" s="23"/>
      <c r="O60" s="23"/>
      <c r="P60" s="23"/>
      <c r="Q60" s="23"/>
      <c r="R60" s="23"/>
      <c r="S60" s="23"/>
      <c r="T60" s="23"/>
      <c r="U60" s="23"/>
      <c r="V60" s="23"/>
      <c r="W60" s="23"/>
    </row>
    <row r="61" spans="1:23" ht="15.75" customHeight="1" x14ac:dyDescent="0.25">
      <c r="A61" s="23"/>
      <c r="B61" s="23"/>
      <c r="C61" s="24"/>
      <c r="D61" s="25"/>
      <c r="E61" s="23"/>
      <c r="F61" s="23"/>
      <c r="G61" s="23"/>
      <c r="H61" s="23"/>
      <c r="I61" s="23"/>
      <c r="J61" s="23"/>
      <c r="K61" s="23"/>
      <c r="L61" s="23"/>
      <c r="M61" s="23"/>
      <c r="N61" s="23"/>
      <c r="O61" s="23"/>
      <c r="P61" s="23"/>
      <c r="Q61" s="23"/>
      <c r="R61" s="23"/>
      <c r="S61" s="23"/>
      <c r="T61" s="23"/>
      <c r="U61" s="23"/>
      <c r="V61" s="23"/>
      <c r="W61" s="23"/>
    </row>
    <row r="62" spans="1:23" ht="15.75" customHeight="1" x14ac:dyDescent="0.25">
      <c r="A62" s="23"/>
      <c r="B62" s="23"/>
      <c r="C62" s="24"/>
      <c r="D62" s="25"/>
      <c r="E62" s="23"/>
      <c r="F62" s="23"/>
      <c r="G62" s="23"/>
      <c r="H62" s="23"/>
      <c r="I62" s="23"/>
      <c r="J62" s="23"/>
      <c r="K62" s="23"/>
      <c r="L62" s="23"/>
      <c r="M62" s="23"/>
      <c r="N62" s="23"/>
      <c r="O62" s="23"/>
      <c r="P62" s="23"/>
      <c r="Q62" s="23"/>
      <c r="R62" s="23"/>
      <c r="S62" s="23"/>
      <c r="T62" s="23"/>
      <c r="U62" s="23"/>
      <c r="V62" s="23"/>
      <c r="W62" s="23"/>
    </row>
    <row r="63" spans="1:23" ht="15.75" customHeight="1" x14ac:dyDescent="0.25">
      <c r="A63" s="23"/>
      <c r="B63" s="23"/>
      <c r="C63" s="24"/>
      <c r="D63" s="25"/>
      <c r="E63" s="23"/>
      <c r="F63" s="23"/>
      <c r="G63" s="23"/>
      <c r="H63" s="23"/>
      <c r="I63" s="23"/>
      <c r="J63" s="23"/>
      <c r="K63" s="23"/>
      <c r="L63" s="23"/>
      <c r="M63" s="23"/>
      <c r="N63" s="23"/>
      <c r="O63" s="23"/>
      <c r="P63" s="23"/>
      <c r="Q63" s="23"/>
      <c r="R63" s="23"/>
      <c r="S63" s="23"/>
      <c r="T63" s="23"/>
      <c r="U63" s="23"/>
      <c r="V63" s="23"/>
      <c r="W63" s="23"/>
    </row>
    <row r="64" spans="1:23" ht="15.75" customHeight="1" x14ac:dyDescent="0.25">
      <c r="A64" s="23"/>
      <c r="B64" s="23"/>
      <c r="C64" s="24"/>
      <c r="D64" s="25"/>
      <c r="E64" s="23"/>
      <c r="F64" s="23"/>
      <c r="G64" s="23"/>
      <c r="H64" s="23"/>
      <c r="I64" s="23"/>
      <c r="J64" s="23"/>
      <c r="K64" s="23"/>
      <c r="L64" s="23"/>
      <c r="M64" s="23"/>
      <c r="N64" s="23"/>
      <c r="O64" s="23"/>
      <c r="P64" s="23"/>
      <c r="Q64" s="23"/>
      <c r="R64" s="23"/>
      <c r="S64" s="23"/>
      <c r="T64" s="23"/>
      <c r="U64" s="23"/>
      <c r="V64" s="23"/>
      <c r="W64" s="23"/>
    </row>
    <row r="65" spans="1:23" ht="15.75" customHeight="1" x14ac:dyDescent="0.25">
      <c r="A65" s="23"/>
      <c r="B65" s="23"/>
      <c r="C65" s="24"/>
      <c r="D65" s="25"/>
      <c r="E65" s="23"/>
      <c r="F65" s="23"/>
      <c r="G65" s="23"/>
      <c r="H65" s="23"/>
      <c r="I65" s="23"/>
      <c r="J65" s="23"/>
      <c r="K65" s="23"/>
      <c r="L65" s="23"/>
      <c r="M65" s="23"/>
      <c r="N65" s="23"/>
      <c r="O65" s="23"/>
      <c r="P65" s="23"/>
      <c r="Q65" s="23"/>
      <c r="R65" s="23"/>
      <c r="S65" s="23"/>
      <c r="T65" s="23"/>
      <c r="U65" s="23"/>
      <c r="V65" s="23"/>
      <c r="W65" s="23"/>
    </row>
    <row r="66" spans="1:23" ht="15.75" customHeight="1" x14ac:dyDescent="0.25">
      <c r="A66" s="23"/>
      <c r="B66" s="23"/>
      <c r="C66" s="24"/>
      <c r="D66" s="25"/>
      <c r="E66" s="23"/>
      <c r="F66" s="23"/>
      <c r="G66" s="23"/>
      <c r="H66" s="23"/>
      <c r="I66" s="23"/>
      <c r="J66" s="23"/>
      <c r="K66" s="23"/>
      <c r="L66" s="23"/>
      <c r="M66" s="23"/>
      <c r="N66" s="23"/>
      <c r="O66" s="23"/>
      <c r="P66" s="23"/>
      <c r="Q66" s="23"/>
      <c r="R66" s="23"/>
      <c r="S66" s="23"/>
      <c r="T66" s="23"/>
      <c r="U66" s="23"/>
      <c r="V66" s="23"/>
      <c r="W66" s="23"/>
    </row>
    <row r="67" spans="1:23" ht="15.75" customHeight="1" x14ac:dyDescent="0.25">
      <c r="A67" s="23"/>
      <c r="B67" s="23"/>
      <c r="C67" s="24"/>
      <c r="D67" s="25"/>
      <c r="E67" s="23"/>
      <c r="F67" s="23"/>
      <c r="G67" s="23"/>
      <c r="H67" s="23"/>
      <c r="I67" s="23"/>
      <c r="J67" s="23"/>
      <c r="K67" s="23"/>
      <c r="L67" s="23"/>
      <c r="M67" s="23"/>
      <c r="N67" s="23"/>
      <c r="O67" s="23"/>
      <c r="P67" s="23"/>
      <c r="Q67" s="23"/>
      <c r="R67" s="23"/>
      <c r="S67" s="23"/>
      <c r="T67" s="23"/>
      <c r="U67" s="23"/>
      <c r="V67" s="23"/>
      <c r="W67" s="23"/>
    </row>
    <row r="68" spans="1:23" ht="15.75" customHeight="1" x14ac:dyDescent="0.25">
      <c r="A68" s="23"/>
      <c r="B68" s="23"/>
      <c r="C68" s="24"/>
      <c r="D68" s="25"/>
      <c r="E68" s="23"/>
      <c r="F68" s="23"/>
      <c r="G68" s="23"/>
      <c r="H68" s="23"/>
      <c r="I68" s="23"/>
      <c r="J68" s="23"/>
      <c r="K68" s="23"/>
      <c r="L68" s="23"/>
      <c r="M68" s="23"/>
      <c r="N68" s="23"/>
      <c r="O68" s="23"/>
      <c r="P68" s="23"/>
      <c r="Q68" s="23"/>
      <c r="R68" s="23"/>
      <c r="S68" s="23"/>
      <c r="T68" s="23"/>
      <c r="U68" s="23"/>
      <c r="V68" s="23"/>
      <c r="W68" s="23"/>
    </row>
    <row r="69" spans="1:23" ht="15.75" customHeight="1" x14ac:dyDescent="0.25">
      <c r="A69" s="23"/>
      <c r="B69" s="23"/>
      <c r="C69" s="24"/>
      <c r="D69" s="25"/>
      <c r="E69" s="23"/>
      <c r="F69" s="23"/>
      <c r="G69" s="23"/>
      <c r="H69" s="23"/>
      <c r="I69" s="23"/>
      <c r="J69" s="23"/>
      <c r="K69" s="23"/>
      <c r="L69" s="23"/>
      <c r="M69" s="23"/>
      <c r="N69" s="23"/>
      <c r="O69" s="23"/>
      <c r="P69" s="23"/>
      <c r="Q69" s="23"/>
      <c r="R69" s="23"/>
      <c r="S69" s="23"/>
      <c r="T69" s="23"/>
      <c r="U69" s="23"/>
      <c r="V69" s="23"/>
      <c r="W69" s="23"/>
    </row>
    <row r="70" spans="1:23" ht="15.75" customHeight="1" x14ac:dyDescent="0.25">
      <c r="A70" s="23"/>
      <c r="B70" s="23"/>
      <c r="C70" s="24"/>
      <c r="D70" s="25"/>
      <c r="E70" s="23"/>
      <c r="F70" s="23"/>
      <c r="G70" s="23"/>
      <c r="H70" s="23"/>
      <c r="I70" s="23"/>
      <c r="J70" s="23"/>
      <c r="K70" s="23"/>
      <c r="L70" s="23"/>
      <c r="M70" s="23"/>
      <c r="N70" s="23"/>
      <c r="O70" s="23"/>
      <c r="P70" s="23"/>
      <c r="Q70" s="23"/>
      <c r="R70" s="23"/>
      <c r="S70" s="23"/>
      <c r="T70" s="23"/>
      <c r="U70" s="23"/>
      <c r="V70" s="23"/>
      <c r="W70" s="23"/>
    </row>
    <row r="71" spans="1:23" ht="15.75" customHeight="1" x14ac:dyDescent="0.25">
      <c r="A71" s="23"/>
      <c r="B71" s="23"/>
      <c r="C71" s="24"/>
      <c r="D71" s="25"/>
      <c r="E71" s="23"/>
      <c r="F71" s="23"/>
      <c r="G71" s="23"/>
      <c r="H71" s="23"/>
      <c r="I71" s="23"/>
      <c r="J71" s="23"/>
      <c r="K71" s="23"/>
      <c r="L71" s="23"/>
      <c r="M71" s="23"/>
      <c r="N71" s="23"/>
      <c r="O71" s="23"/>
      <c r="P71" s="23"/>
      <c r="Q71" s="23"/>
      <c r="R71" s="23"/>
      <c r="S71" s="23"/>
      <c r="T71" s="23"/>
      <c r="U71" s="23"/>
      <c r="V71" s="23"/>
      <c r="W71" s="23"/>
    </row>
    <row r="72" spans="1:23" ht="15.75" customHeight="1" x14ac:dyDescent="0.25">
      <c r="A72" s="23"/>
      <c r="B72" s="23"/>
      <c r="C72" s="24"/>
      <c r="D72" s="25"/>
      <c r="E72" s="23"/>
      <c r="F72" s="23"/>
      <c r="G72" s="23"/>
      <c r="H72" s="23"/>
      <c r="I72" s="23"/>
      <c r="J72" s="23"/>
      <c r="K72" s="23"/>
      <c r="L72" s="23"/>
      <c r="M72" s="23"/>
      <c r="N72" s="23"/>
      <c r="O72" s="23"/>
      <c r="P72" s="23"/>
      <c r="Q72" s="23"/>
      <c r="R72" s="23"/>
      <c r="S72" s="23"/>
      <c r="T72" s="23"/>
      <c r="U72" s="23"/>
      <c r="V72" s="23"/>
      <c r="W72" s="23"/>
    </row>
    <row r="73" spans="1:23" ht="15.75" customHeight="1" x14ac:dyDescent="0.25">
      <c r="A73" s="23"/>
      <c r="B73" s="23"/>
      <c r="C73" s="24"/>
      <c r="D73" s="25"/>
      <c r="E73" s="23"/>
      <c r="F73" s="23"/>
      <c r="G73" s="23"/>
      <c r="H73" s="23"/>
      <c r="I73" s="23"/>
      <c r="J73" s="23"/>
      <c r="K73" s="23"/>
      <c r="L73" s="23"/>
      <c r="M73" s="23"/>
      <c r="N73" s="23"/>
      <c r="O73" s="23"/>
      <c r="P73" s="23"/>
      <c r="Q73" s="23"/>
      <c r="R73" s="23"/>
      <c r="S73" s="23"/>
      <c r="T73" s="23"/>
      <c r="U73" s="23"/>
      <c r="V73" s="23"/>
      <c r="W73" s="23"/>
    </row>
    <row r="74" spans="1:23" ht="15.75" customHeight="1" x14ac:dyDescent="0.25">
      <c r="A74" s="23"/>
      <c r="B74" s="23"/>
      <c r="C74" s="24"/>
      <c r="D74" s="25"/>
      <c r="E74" s="23"/>
      <c r="F74" s="23"/>
      <c r="G74" s="23"/>
      <c r="H74" s="23"/>
      <c r="I74" s="23"/>
      <c r="J74" s="23"/>
      <c r="K74" s="23"/>
      <c r="L74" s="23"/>
      <c r="M74" s="23"/>
      <c r="N74" s="23"/>
      <c r="O74" s="23"/>
      <c r="P74" s="23"/>
      <c r="Q74" s="23"/>
      <c r="R74" s="23"/>
      <c r="S74" s="23"/>
      <c r="T74" s="23"/>
      <c r="U74" s="23"/>
      <c r="V74" s="23"/>
      <c r="W74" s="23"/>
    </row>
    <row r="75" spans="1:23" ht="15.75" customHeight="1" x14ac:dyDescent="0.25">
      <c r="A75" s="23"/>
      <c r="B75" s="23"/>
      <c r="C75" s="24"/>
      <c r="D75" s="25"/>
      <c r="E75" s="23"/>
      <c r="F75" s="23"/>
      <c r="G75" s="23"/>
      <c r="H75" s="23"/>
      <c r="I75" s="23"/>
      <c r="J75" s="23"/>
      <c r="K75" s="23"/>
      <c r="L75" s="23"/>
      <c r="M75" s="23"/>
      <c r="N75" s="23"/>
      <c r="O75" s="23"/>
      <c r="P75" s="23"/>
      <c r="Q75" s="23"/>
      <c r="R75" s="23"/>
      <c r="S75" s="23"/>
      <c r="T75" s="23"/>
      <c r="U75" s="23"/>
      <c r="V75" s="23"/>
      <c r="W75" s="23"/>
    </row>
    <row r="76" spans="1:23" ht="15.75" customHeight="1" x14ac:dyDescent="0.25">
      <c r="A76" s="23"/>
      <c r="B76" s="23"/>
      <c r="C76" s="24"/>
      <c r="D76" s="25"/>
      <c r="E76" s="23"/>
      <c r="F76" s="23"/>
      <c r="G76" s="23"/>
      <c r="H76" s="23"/>
      <c r="I76" s="23"/>
      <c r="J76" s="23"/>
      <c r="K76" s="23"/>
      <c r="L76" s="23"/>
      <c r="M76" s="23"/>
      <c r="N76" s="23"/>
      <c r="O76" s="23"/>
      <c r="P76" s="23"/>
      <c r="Q76" s="23"/>
      <c r="R76" s="23"/>
      <c r="S76" s="23"/>
      <c r="T76" s="23"/>
      <c r="U76" s="23"/>
      <c r="V76" s="23"/>
      <c r="W76" s="23"/>
    </row>
    <row r="77" spans="1:23" ht="15.75" customHeight="1" x14ac:dyDescent="0.25">
      <c r="A77" s="23"/>
      <c r="B77" s="23"/>
      <c r="C77" s="24"/>
      <c r="D77" s="25"/>
      <c r="E77" s="23"/>
      <c r="F77" s="23"/>
      <c r="G77" s="23"/>
      <c r="H77" s="23"/>
      <c r="I77" s="23"/>
      <c r="J77" s="23"/>
      <c r="K77" s="23"/>
      <c r="L77" s="23"/>
      <c r="M77" s="23"/>
      <c r="N77" s="23"/>
      <c r="O77" s="23"/>
      <c r="P77" s="23"/>
      <c r="Q77" s="23"/>
      <c r="R77" s="23"/>
      <c r="S77" s="23"/>
      <c r="T77" s="23"/>
      <c r="U77" s="23"/>
      <c r="V77" s="23"/>
      <c r="W77" s="23"/>
    </row>
    <row r="78" spans="1:23" ht="15.75" customHeight="1" x14ac:dyDescent="0.25">
      <c r="A78" s="23"/>
      <c r="B78" s="23"/>
      <c r="C78" s="24"/>
      <c r="D78" s="25"/>
      <c r="E78" s="23"/>
      <c r="F78" s="23"/>
      <c r="G78" s="23"/>
      <c r="H78" s="23"/>
      <c r="I78" s="23"/>
      <c r="J78" s="23"/>
      <c r="K78" s="23"/>
      <c r="L78" s="23"/>
      <c r="M78" s="23"/>
      <c r="N78" s="23"/>
      <c r="O78" s="23"/>
      <c r="P78" s="23"/>
      <c r="Q78" s="23"/>
      <c r="R78" s="23"/>
      <c r="S78" s="23"/>
      <c r="T78" s="23"/>
      <c r="U78" s="23"/>
      <c r="V78" s="23"/>
      <c r="W78" s="23"/>
    </row>
    <row r="79" spans="1:23" ht="15.75" customHeight="1" x14ac:dyDescent="0.25">
      <c r="A79" s="23"/>
      <c r="B79" s="23"/>
      <c r="C79" s="24"/>
      <c r="D79" s="25"/>
      <c r="E79" s="23"/>
      <c r="F79" s="23"/>
      <c r="G79" s="23"/>
      <c r="H79" s="23"/>
      <c r="I79" s="23"/>
      <c r="J79" s="23"/>
      <c r="K79" s="23"/>
      <c r="L79" s="23"/>
      <c r="M79" s="23"/>
      <c r="N79" s="23"/>
      <c r="O79" s="23"/>
      <c r="P79" s="23"/>
      <c r="Q79" s="23"/>
      <c r="R79" s="23"/>
      <c r="S79" s="23"/>
      <c r="T79" s="23"/>
      <c r="U79" s="23"/>
      <c r="V79" s="23"/>
      <c r="W79" s="23"/>
    </row>
    <row r="80" spans="1:23" ht="15.75" customHeight="1" x14ac:dyDescent="0.25">
      <c r="A80" s="23"/>
      <c r="B80" s="23"/>
      <c r="C80" s="24"/>
      <c r="D80" s="25"/>
      <c r="E80" s="23"/>
      <c r="F80" s="23"/>
      <c r="G80" s="23"/>
      <c r="H80" s="23"/>
      <c r="I80" s="23"/>
      <c r="J80" s="23"/>
      <c r="K80" s="23"/>
      <c r="L80" s="23"/>
      <c r="M80" s="23"/>
      <c r="N80" s="23"/>
      <c r="O80" s="23"/>
      <c r="P80" s="23"/>
      <c r="Q80" s="23"/>
      <c r="R80" s="23"/>
      <c r="S80" s="23"/>
      <c r="T80" s="23"/>
      <c r="U80" s="23"/>
      <c r="V80" s="23"/>
      <c r="W80" s="23"/>
    </row>
    <row r="81" spans="1:23" ht="15.75" customHeight="1" x14ac:dyDescent="0.25">
      <c r="A81" s="23"/>
      <c r="B81" s="23"/>
      <c r="C81" s="24"/>
      <c r="D81" s="25"/>
      <c r="E81" s="23"/>
      <c r="F81" s="23"/>
      <c r="G81" s="23"/>
      <c r="H81" s="23"/>
      <c r="I81" s="23"/>
      <c r="J81" s="23"/>
      <c r="K81" s="23"/>
      <c r="L81" s="23"/>
      <c r="M81" s="23"/>
      <c r="N81" s="23"/>
      <c r="O81" s="23"/>
      <c r="P81" s="23"/>
      <c r="Q81" s="23"/>
      <c r="R81" s="23"/>
      <c r="S81" s="23"/>
      <c r="T81" s="23"/>
      <c r="U81" s="23"/>
      <c r="V81" s="23"/>
      <c r="W81" s="23"/>
    </row>
    <row r="82" spans="1:23" ht="15.75" customHeight="1" x14ac:dyDescent="0.25">
      <c r="A82" s="23"/>
      <c r="B82" s="23"/>
      <c r="C82" s="24"/>
      <c r="D82" s="25"/>
      <c r="E82" s="23"/>
      <c r="F82" s="23"/>
      <c r="G82" s="23"/>
      <c r="H82" s="23"/>
      <c r="I82" s="23"/>
      <c r="J82" s="23"/>
      <c r="K82" s="23"/>
      <c r="L82" s="23"/>
      <c r="M82" s="23"/>
      <c r="N82" s="23"/>
      <c r="O82" s="23"/>
      <c r="P82" s="23"/>
      <c r="Q82" s="23"/>
      <c r="R82" s="23"/>
      <c r="S82" s="23"/>
      <c r="T82" s="23"/>
      <c r="U82" s="23"/>
      <c r="V82" s="23"/>
      <c r="W82" s="23"/>
    </row>
    <row r="83" spans="1:23" ht="15.75" customHeight="1" x14ac:dyDescent="0.25">
      <c r="A83" s="23"/>
      <c r="B83" s="23"/>
      <c r="C83" s="24"/>
      <c r="D83" s="25"/>
      <c r="E83" s="23"/>
      <c r="F83" s="23"/>
      <c r="G83" s="23"/>
      <c r="H83" s="23"/>
      <c r="I83" s="23"/>
      <c r="J83" s="23"/>
      <c r="K83" s="23"/>
      <c r="L83" s="23"/>
      <c r="M83" s="23"/>
      <c r="N83" s="23"/>
      <c r="O83" s="23"/>
      <c r="P83" s="23"/>
      <c r="Q83" s="23"/>
      <c r="R83" s="23"/>
      <c r="S83" s="23"/>
      <c r="T83" s="23"/>
      <c r="U83" s="23"/>
      <c r="V83" s="23"/>
      <c r="W83" s="23"/>
    </row>
    <row r="84" spans="1:23" ht="15.75" customHeight="1" x14ac:dyDescent="0.25">
      <c r="A84" s="23"/>
      <c r="B84" s="23"/>
      <c r="C84" s="24"/>
      <c r="D84" s="25"/>
      <c r="E84" s="23"/>
      <c r="F84" s="23"/>
      <c r="G84" s="23"/>
      <c r="H84" s="23"/>
      <c r="I84" s="23"/>
      <c r="J84" s="23"/>
      <c r="K84" s="23"/>
      <c r="L84" s="23"/>
      <c r="M84" s="23"/>
      <c r="N84" s="23"/>
      <c r="O84" s="23"/>
      <c r="P84" s="23"/>
      <c r="Q84" s="23"/>
      <c r="R84" s="23"/>
      <c r="S84" s="23"/>
      <c r="T84" s="23"/>
      <c r="U84" s="23"/>
      <c r="V84" s="23"/>
      <c r="W84" s="23"/>
    </row>
    <row r="85" spans="1:23" ht="15.75" customHeight="1" x14ac:dyDescent="0.25">
      <c r="A85" s="23"/>
      <c r="B85" s="23"/>
      <c r="C85" s="24"/>
      <c r="D85" s="25"/>
      <c r="E85" s="23"/>
      <c r="F85" s="23"/>
      <c r="G85" s="23"/>
      <c r="H85" s="23"/>
      <c r="I85" s="23"/>
      <c r="J85" s="23"/>
      <c r="K85" s="23"/>
      <c r="L85" s="23"/>
      <c r="M85" s="23"/>
      <c r="N85" s="23"/>
      <c r="O85" s="23"/>
      <c r="P85" s="23"/>
      <c r="Q85" s="23"/>
      <c r="R85" s="23"/>
      <c r="S85" s="23"/>
      <c r="T85" s="23"/>
      <c r="U85" s="23"/>
      <c r="V85" s="23"/>
      <c r="W85" s="23"/>
    </row>
    <row r="86" spans="1:23" ht="15.75" customHeight="1" x14ac:dyDescent="0.25">
      <c r="A86" s="23"/>
      <c r="B86" s="23"/>
      <c r="C86" s="24"/>
      <c r="D86" s="25"/>
      <c r="E86" s="23"/>
      <c r="F86" s="23"/>
      <c r="G86" s="23"/>
      <c r="H86" s="23"/>
      <c r="I86" s="23"/>
      <c r="J86" s="23"/>
      <c r="K86" s="23"/>
      <c r="L86" s="23"/>
      <c r="M86" s="23"/>
      <c r="N86" s="23"/>
      <c r="O86" s="23"/>
      <c r="P86" s="23"/>
      <c r="Q86" s="23"/>
      <c r="R86" s="23"/>
      <c r="S86" s="23"/>
      <c r="T86" s="23"/>
      <c r="U86" s="23"/>
      <c r="V86" s="23"/>
      <c r="W86" s="23"/>
    </row>
    <row r="87" spans="1:23" ht="15.75" customHeight="1" x14ac:dyDescent="0.25">
      <c r="A87" s="23"/>
      <c r="B87" s="23"/>
      <c r="C87" s="24"/>
      <c r="D87" s="25"/>
      <c r="E87" s="23"/>
      <c r="F87" s="23"/>
      <c r="G87" s="23"/>
      <c r="H87" s="23"/>
      <c r="I87" s="23"/>
      <c r="J87" s="23"/>
      <c r="K87" s="23"/>
      <c r="L87" s="23"/>
      <c r="M87" s="23"/>
      <c r="N87" s="23"/>
      <c r="O87" s="23"/>
      <c r="P87" s="23"/>
      <c r="Q87" s="23"/>
      <c r="R87" s="23"/>
      <c r="S87" s="23"/>
      <c r="T87" s="23"/>
      <c r="U87" s="23"/>
      <c r="V87" s="23"/>
      <c r="W87" s="23"/>
    </row>
    <row r="88" spans="1:23" ht="15.75" customHeight="1" x14ac:dyDescent="0.25">
      <c r="A88" s="23"/>
      <c r="B88" s="23"/>
      <c r="C88" s="24"/>
      <c r="D88" s="25"/>
      <c r="E88" s="23"/>
      <c r="F88" s="23"/>
      <c r="G88" s="23"/>
      <c r="H88" s="23"/>
      <c r="I88" s="23"/>
      <c r="J88" s="23"/>
      <c r="K88" s="23"/>
      <c r="L88" s="23"/>
      <c r="M88" s="23"/>
      <c r="N88" s="23"/>
      <c r="O88" s="23"/>
      <c r="P88" s="23"/>
      <c r="Q88" s="23"/>
      <c r="R88" s="23"/>
      <c r="S88" s="23"/>
      <c r="T88" s="23"/>
      <c r="U88" s="23"/>
      <c r="V88" s="23"/>
      <c r="W88" s="23"/>
    </row>
    <row r="89" spans="1:23" ht="15.75" customHeight="1" x14ac:dyDescent="0.25">
      <c r="A89" s="23"/>
      <c r="B89" s="23"/>
      <c r="C89" s="24"/>
      <c r="D89" s="25"/>
      <c r="E89" s="23"/>
      <c r="F89" s="23"/>
      <c r="G89" s="23"/>
      <c r="H89" s="23"/>
      <c r="I89" s="23"/>
      <c r="J89" s="23"/>
      <c r="K89" s="23"/>
      <c r="L89" s="23"/>
      <c r="M89" s="23"/>
      <c r="N89" s="23"/>
      <c r="O89" s="23"/>
      <c r="P89" s="23"/>
      <c r="Q89" s="23"/>
      <c r="R89" s="23"/>
      <c r="S89" s="23"/>
      <c r="T89" s="23"/>
      <c r="U89" s="23"/>
      <c r="V89" s="23"/>
      <c r="W89" s="23"/>
    </row>
    <row r="90" spans="1:23" ht="15.75" customHeight="1" x14ac:dyDescent="0.25">
      <c r="A90" s="23"/>
      <c r="B90" s="23"/>
      <c r="C90" s="24"/>
      <c r="D90" s="25"/>
      <c r="E90" s="23"/>
      <c r="F90" s="23"/>
      <c r="G90" s="23"/>
      <c r="H90" s="23"/>
      <c r="I90" s="23"/>
      <c r="J90" s="23"/>
      <c r="K90" s="23"/>
      <c r="L90" s="23"/>
      <c r="M90" s="23"/>
      <c r="N90" s="23"/>
      <c r="O90" s="23"/>
      <c r="P90" s="23"/>
      <c r="Q90" s="23"/>
      <c r="R90" s="23"/>
      <c r="S90" s="23"/>
      <c r="T90" s="23"/>
      <c r="U90" s="23"/>
      <c r="V90" s="23"/>
      <c r="W90" s="23"/>
    </row>
    <row r="91" spans="1:23" ht="15.75" customHeight="1" x14ac:dyDescent="0.25">
      <c r="A91" s="23"/>
      <c r="B91" s="23"/>
      <c r="C91" s="24"/>
      <c r="D91" s="25"/>
      <c r="E91" s="23"/>
      <c r="F91" s="23"/>
      <c r="G91" s="23"/>
      <c r="H91" s="23"/>
      <c r="I91" s="23"/>
      <c r="J91" s="23"/>
      <c r="K91" s="23"/>
      <c r="L91" s="23"/>
      <c r="M91" s="23"/>
      <c r="N91" s="23"/>
      <c r="O91" s="23"/>
      <c r="P91" s="23"/>
      <c r="Q91" s="23"/>
      <c r="R91" s="23"/>
      <c r="S91" s="23"/>
      <c r="T91" s="23"/>
      <c r="U91" s="23"/>
      <c r="V91" s="23"/>
      <c r="W91" s="23"/>
    </row>
    <row r="92" spans="1:23" ht="15.75" customHeight="1" x14ac:dyDescent="0.25">
      <c r="A92" s="23"/>
      <c r="B92" s="23"/>
      <c r="C92" s="24"/>
      <c r="D92" s="25"/>
      <c r="E92" s="23"/>
      <c r="F92" s="23"/>
      <c r="G92" s="23"/>
      <c r="H92" s="23"/>
      <c r="I92" s="23"/>
      <c r="J92" s="23"/>
      <c r="K92" s="23"/>
      <c r="L92" s="23"/>
      <c r="M92" s="23"/>
      <c r="N92" s="23"/>
      <c r="O92" s="23"/>
      <c r="P92" s="23"/>
      <c r="Q92" s="23"/>
      <c r="R92" s="23"/>
      <c r="S92" s="23"/>
      <c r="T92" s="23"/>
      <c r="U92" s="23"/>
      <c r="V92" s="23"/>
      <c r="W92" s="23"/>
    </row>
    <row r="93" spans="1:23" ht="15.75" customHeight="1" x14ac:dyDescent="0.25">
      <c r="A93" s="23"/>
      <c r="B93" s="23"/>
      <c r="C93" s="24"/>
      <c r="D93" s="25"/>
      <c r="E93" s="23"/>
      <c r="F93" s="23"/>
      <c r="G93" s="23"/>
      <c r="H93" s="23"/>
      <c r="I93" s="23"/>
      <c r="J93" s="23"/>
      <c r="K93" s="23"/>
      <c r="L93" s="23"/>
      <c r="M93" s="23"/>
      <c r="N93" s="23"/>
      <c r="O93" s="23"/>
      <c r="P93" s="23"/>
      <c r="Q93" s="23"/>
      <c r="R93" s="23"/>
      <c r="S93" s="23"/>
      <c r="T93" s="23"/>
      <c r="U93" s="23"/>
      <c r="V93" s="23"/>
      <c r="W93" s="23"/>
    </row>
    <row r="94" spans="1:23" ht="15.75" customHeight="1" x14ac:dyDescent="0.25">
      <c r="A94" s="23"/>
      <c r="B94" s="23"/>
      <c r="C94" s="24"/>
      <c r="D94" s="25"/>
      <c r="E94" s="23"/>
      <c r="F94" s="23"/>
      <c r="G94" s="23"/>
      <c r="H94" s="23"/>
      <c r="I94" s="23"/>
      <c r="J94" s="23"/>
      <c r="K94" s="23"/>
      <c r="L94" s="23"/>
      <c r="M94" s="23"/>
      <c r="N94" s="23"/>
      <c r="O94" s="23"/>
      <c r="P94" s="23"/>
      <c r="Q94" s="23"/>
      <c r="R94" s="23"/>
      <c r="S94" s="23"/>
      <c r="T94" s="23"/>
      <c r="U94" s="23"/>
      <c r="V94" s="23"/>
      <c r="W94" s="23"/>
    </row>
    <row r="95" spans="1:23" ht="15.75" customHeight="1" x14ac:dyDescent="0.25">
      <c r="A95" s="23"/>
      <c r="B95" s="23"/>
      <c r="C95" s="24"/>
      <c r="D95" s="25"/>
      <c r="E95" s="23"/>
      <c r="F95" s="23"/>
      <c r="G95" s="23"/>
      <c r="H95" s="23"/>
      <c r="I95" s="23"/>
      <c r="J95" s="23"/>
      <c r="K95" s="23"/>
      <c r="L95" s="23"/>
      <c r="M95" s="23"/>
      <c r="N95" s="23"/>
      <c r="O95" s="23"/>
      <c r="P95" s="23"/>
      <c r="Q95" s="23"/>
      <c r="R95" s="23"/>
      <c r="S95" s="23"/>
      <c r="T95" s="23"/>
      <c r="U95" s="23"/>
      <c r="V95" s="23"/>
      <c r="W95" s="23"/>
    </row>
    <row r="96" spans="1:23" ht="15.75" customHeight="1" x14ac:dyDescent="0.25">
      <c r="A96" s="23"/>
      <c r="B96" s="23"/>
      <c r="C96" s="24"/>
      <c r="D96" s="25"/>
      <c r="E96" s="23"/>
      <c r="F96" s="23"/>
      <c r="G96" s="23"/>
      <c r="H96" s="23"/>
      <c r="I96" s="23"/>
      <c r="J96" s="23"/>
      <c r="K96" s="23"/>
      <c r="L96" s="23"/>
      <c r="M96" s="23"/>
      <c r="N96" s="23"/>
      <c r="O96" s="23"/>
      <c r="P96" s="23"/>
      <c r="Q96" s="23"/>
      <c r="R96" s="23"/>
      <c r="S96" s="23"/>
      <c r="T96" s="23"/>
      <c r="U96" s="23"/>
      <c r="V96" s="23"/>
      <c r="W96" s="23"/>
    </row>
    <row r="97" spans="1:23" ht="15.75" customHeight="1" x14ac:dyDescent="0.25">
      <c r="A97" s="23"/>
      <c r="B97" s="23"/>
      <c r="C97" s="24"/>
      <c r="D97" s="25"/>
      <c r="E97" s="23"/>
      <c r="F97" s="23"/>
      <c r="G97" s="23"/>
      <c r="H97" s="23"/>
      <c r="I97" s="23"/>
      <c r="J97" s="23"/>
      <c r="K97" s="23"/>
      <c r="L97" s="23"/>
      <c r="M97" s="23"/>
      <c r="N97" s="23"/>
      <c r="O97" s="23"/>
      <c r="P97" s="23"/>
      <c r="Q97" s="23"/>
      <c r="R97" s="23"/>
      <c r="S97" s="23"/>
      <c r="T97" s="23"/>
      <c r="U97" s="23"/>
      <c r="V97" s="23"/>
      <c r="W97" s="23"/>
    </row>
    <row r="98" spans="1:23" ht="15.75" customHeight="1" x14ac:dyDescent="0.25">
      <c r="A98" s="23"/>
      <c r="B98" s="23"/>
      <c r="C98" s="24"/>
      <c r="D98" s="25"/>
      <c r="E98" s="23"/>
      <c r="F98" s="23"/>
      <c r="G98" s="23"/>
      <c r="H98" s="23"/>
      <c r="I98" s="23"/>
      <c r="J98" s="23"/>
      <c r="K98" s="23"/>
      <c r="L98" s="23"/>
      <c r="M98" s="23"/>
      <c r="N98" s="23"/>
      <c r="O98" s="23"/>
      <c r="P98" s="23"/>
      <c r="Q98" s="23"/>
      <c r="R98" s="23"/>
      <c r="S98" s="23"/>
      <c r="T98" s="23"/>
      <c r="U98" s="23"/>
      <c r="V98" s="23"/>
      <c r="W98" s="23"/>
    </row>
    <row r="99" spans="1:23" ht="15.75" customHeight="1" x14ac:dyDescent="0.25">
      <c r="A99" s="23"/>
      <c r="B99" s="23"/>
      <c r="C99" s="24"/>
      <c r="D99" s="25"/>
      <c r="E99" s="23"/>
      <c r="F99" s="23"/>
      <c r="G99" s="23"/>
      <c r="H99" s="23"/>
      <c r="I99" s="23"/>
      <c r="J99" s="23"/>
      <c r="K99" s="23"/>
      <c r="L99" s="23"/>
      <c r="M99" s="23"/>
      <c r="N99" s="23"/>
      <c r="O99" s="23"/>
      <c r="P99" s="23"/>
      <c r="Q99" s="23"/>
      <c r="R99" s="23"/>
      <c r="S99" s="23"/>
      <c r="T99" s="23"/>
      <c r="U99" s="23"/>
      <c r="V99" s="23"/>
      <c r="W99" s="23"/>
    </row>
    <row r="100" spans="1:23" ht="15.75" customHeight="1" x14ac:dyDescent="0.25">
      <c r="A100" s="23"/>
      <c r="B100" s="23"/>
      <c r="C100" s="24"/>
      <c r="D100" s="25"/>
      <c r="E100" s="23"/>
      <c r="F100" s="23"/>
      <c r="G100" s="23"/>
      <c r="H100" s="23"/>
      <c r="I100" s="23"/>
      <c r="J100" s="23"/>
      <c r="K100" s="23"/>
      <c r="L100" s="23"/>
      <c r="M100" s="23"/>
      <c r="N100" s="23"/>
      <c r="O100" s="23"/>
      <c r="P100" s="23"/>
      <c r="Q100" s="23"/>
      <c r="R100" s="23"/>
      <c r="S100" s="23"/>
      <c r="T100" s="23"/>
      <c r="U100" s="23"/>
      <c r="V100" s="23"/>
      <c r="W100" s="23"/>
    </row>
    <row r="101" spans="1:23" ht="15.75" customHeight="1" x14ac:dyDescent="0.25">
      <c r="A101" s="23"/>
      <c r="B101" s="23"/>
      <c r="C101" s="24"/>
      <c r="D101" s="25"/>
      <c r="E101" s="23"/>
      <c r="F101" s="23"/>
      <c r="G101" s="23"/>
      <c r="H101" s="23"/>
      <c r="I101" s="23"/>
      <c r="J101" s="23"/>
      <c r="K101" s="23"/>
      <c r="L101" s="23"/>
      <c r="M101" s="23"/>
      <c r="N101" s="23"/>
      <c r="O101" s="23"/>
      <c r="P101" s="23"/>
      <c r="Q101" s="23"/>
      <c r="R101" s="23"/>
      <c r="S101" s="23"/>
      <c r="T101" s="23"/>
      <c r="U101" s="23"/>
      <c r="V101" s="23"/>
      <c r="W101" s="23"/>
    </row>
    <row r="102" spans="1:23" ht="15.75" customHeight="1" x14ac:dyDescent="0.25">
      <c r="A102" s="23"/>
      <c r="B102" s="23"/>
      <c r="C102" s="24"/>
      <c r="D102" s="25"/>
      <c r="E102" s="23"/>
      <c r="F102" s="23"/>
      <c r="G102" s="23"/>
      <c r="H102" s="23"/>
      <c r="I102" s="23"/>
      <c r="J102" s="23"/>
      <c r="K102" s="23"/>
      <c r="L102" s="23"/>
      <c r="M102" s="23"/>
      <c r="N102" s="23"/>
      <c r="O102" s="23"/>
      <c r="P102" s="23"/>
      <c r="Q102" s="23"/>
      <c r="R102" s="23"/>
      <c r="S102" s="23"/>
      <c r="T102" s="23"/>
      <c r="U102" s="23"/>
      <c r="V102" s="23"/>
      <c r="W102" s="23"/>
    </row>
    <row r="103" spans="1:23" ht="15.75" customHeight="1" x14ac:dyDescent="0.25">
      <c r="A103" s="23"/>
      <c r="B103" s="23"/>
      <c r="C103" s="24"/>
      <c r="D103" s="25"/>
      <c r="E103" s="23"/>
      <c r="F103" s="23"/>
      <c r="G103" s="23"/>
      <c r="H103" s="23"/>
      <c r="I103" s="23"/>
      <c r="J103" s="23"/>
      <c r="K103" s="23"/>
      <c r="L103" s="23"/>
      <c r="M103" s="23"/>
      <c r="N103" s="23"/>
      <c r="O103" s="23"/>
      <c r="P103" s="23"/>
      <c r="Q103" s="23"/>
      <c r="R103" s="23"/>
      <c r="S103" s="23"/>
      <c r="T103" s="23"/>
      <c r="U103" s="23"/>
      <c r="V103" s="23"/>
      <c r="W103" s="23"/>
    </row>
    <row r="104" spans="1:23" ht="15.75" customHeight="1" x14ac:dyDescent="0.25">
      <c r="A104" s="23"/>
      <c r="B104" s="23"/>
      <c r="C104" s="24"/>
      <c r="D104" s="25"/>
      <c r="E104" s="23"/>
      <c r="F104" s="23"/>
      <c r="G104" s="23"/>
      <c r="H104" s="23"/>
      <c r="I104" s="23"/>
      <c r="J104" s="23"/>
      <c r="K104" s="23"/>
      <c r="L104" s="23"/>
      <c r="M104" s="23"/>
      <c r="N104" s="23"/>
      <c r="O104" s="23"/>
      <c r="P104" s="23"/>
      <c r="Q104" s="23"/>
      <c r="R104" s="23"/>
      <c r="S104" s="23"/>
      <c r="T104" s="23"/>
      <c r="U104" s="23"/>
      <c r="V104" s="23"/>
      <c r="W104" s="23"/>
    </row>
    <row r="105" spans="1:23" ht="15.75" customHeight="1" x14ac:dyDescent="0.25">
      <c r="A105" s="23"/>
      <c r="B105" s="23"/>
      <c r="C105" s="24"/>
      <c r="D105" s="25"/>
      <c r="E105" s="23"/>
      <c r="F105" s="23"/>
      <c r="G105" s="23"/>
      <c r="H105" s="23"/>
      <c r="I105" s="23"/>
      <c r="J105" s="23"/>
      <c r="K105" s="23"/>
      <c r="L105" s="23"/>
      <c r="M105" s="23"/>
      <c r="N105" s="23"/>
      <c r="O105" s="23"/>
      <c r="P105" s="23"/>
      <c r="Q105" s="23"/>
      <c r="R105" s="23"/>
      <c r="S105" s="23"/>
      <c r="T105" s="23"/>
      <c r="U105" s="23"/>
      <c r="V105" s="23"/>
      <c r="W105" s="23"/>
    </row>
    <row r="106" spans="1:23" ht="15.75" customHeight="1" x14ac:dyDescent="0.25">
      <c r="A106" s="23"/>
      <c r="B106" s="23"/>
      <c r="C106" s="24"/>
      <c r="D106" s="25"/>
      <c r="E106" s="23"/>
      <c r="F106" s="23"/>
      <c r="G106" s="23"/>
      <c r="H106" s="23"/>
      <c r="I106" s="23"/>
      <c r="J106" s="23"/>
      <c r="K106" s="23"/>
      <c r="L106" s="23"/>
      <c r="M106" s="23"/>
      <c r="N106" s="23"/>
      <c r="O106" s="23"/>
      <c r="P106" s="23"/>
      <c r="Q106" s="23"/>
      <c r="R106" s="23"/>
      <c r="S106" s="23"/>
      <c r="T106" s="23"/>
      <c r="U106" s="23"/>
      <c r="V106" s="23"/>
      <c r="W106" s="23"/>
    </row>
    <row r="107" spans="1:23" ht="15.75" customHeight="1" x14ac:dyDescent="0.25">
      <c r="A107" s="23"/>
      <c r="B107" s="23"/>
      <c r="C107" s="24"/>
      <c r="D107" s="25"/>
      <c r="E107" s="23"/>
      <c r="F107" s="23"/>
      <c r="G107" s="23"/>
      <c r="H107" s="23"/>
      <c r="I107" s="23"/>
      <c r="J107" s="23"/>
      <c r="K107" s="23"/>
      <c r="L107" s="23"/>
      <c r="M107" s="23"/>
      <c r="N107" s="23"/>
      <c r="O107" s="23"/>
      <c r="P107" s="23"/>
      <c r="Q107" s="23"/>
      <c r="R107" s="23"/>
      <c r="S107" s="23"/>
      <c r="T107" s="23"/>
      <c r="U107" s="23"/>
      <c r="V107" s="23"/>
      <c r="W107" s="23"/>
    </row>
    <row r="108" spans="1:23" ht="15.75" customHeight="1" x14ac:dyDescent="0.25">
      <c r="A108" s="23"/>
      <c r="B108" s="23"/>
      <c r="C108" s="24"/>
      <c r="D108" s="25"/>
      <c r="E108" s="23"/>
      <c r="F108" s="23"/>
      <c r="G108" s="23"/>
      <c r="H108" s="23"/>
      <c r="I108" s="23"/>
      <c r="J108" s="23"/>
      <c r="K108" s="23"/>
      <c r="L108" s="23"/>
      <c r="M108" s="23"/>
      <c r="N108" s="23"/>
      <c r="O108" s="23"/>
      <c r="P108" s="23"/>
      <c r="Q108" s="23"/>
      <c r="R108" s="23"/>
      <c r="S108" s="23"/>
      <c r="T108" s="23"/>
      <c r="U108" s="23"/>
      <c r="V108" s="23"/>
      <c r="W108" s="23"/>
    </row>
    <row r="109" spans="1:23" ht="15.75" customHeight="1" x14ac:dyDescent="0.25">
      <c r="A109" s="23"/>
      <c r="B109" s="23"/>
      <c r="C109" s="24"/>
      <c r="D109" s="25"/>
      <c r="E109" s="23"/>
      <c r="F109" s="23"/>
      <c r="G109" s="23"/>
      <c r="H109" s="23"/>
      <c r="I109" s="23"/>
      <c r="J109" s="23"/>
      <c r="K109" s="23"/>
      <c r="L109" s="23"/>
      <c r="M109" s="23"/>
      <c r="N109" s="23"/>
      <c r="O109" s="23"/>
      <c r="P109" s="23"/>
      <c r="Q109" s="23"/>
      <c r="R109" s="23"/>
      <c r="S109" s="23"/>
      <c r="T109" s="23"/>
      <c r="U109" s="23"/>
      <c r="V109" s="23"/>
      <c r="W109" s="23"/>
    </row>
    <row r="110" spans="1:23" ht="15.75" customHeight="1" x14ac:dyDescent="0.25">
      <c r="A110" s="23"/>
      <c r="B110" s="23"/>
      <c r="C110" s="24"/>
      <c r="D110" s="25"/>
      <c r="E110" s="23"/>
      <c r="F110" s="23"/>
      <c r="G110" s="23"/>
      <c r="H110" s="23"/>
      <c r="I110" s="23"/>
      <c r="J110" s="23"/>
      <c r="K110" s="23"/>
      <c r="L110" s="23"/>
      <c r="M110" s="23"/>
      <c r="N110" s="23"/>
      <c r="O110" s="23"/>
      <c r="P110" s="23"/>
      <c r="Q110" s="23"/>
      <c r="R110" s="23"/>
      <c r="S110" s="23"/>
      <c r="T110" s="23"/>
      <c r="U110" s="23"/>
      <c r="V110" s="23"/>
      <c r="W110" s="23"/>
    </row>
    <row r="111" spans="1:23" ht="15.75" customHeight="1" x14ac:dyDescent="0.25">
      <c r="A111" s="23"/>
      <c r="B111" s="23"/>
      <c r="C111" s="24"/>
      <c r="D111" s="25"/>
      <c r="E111" s="23"/>
      <c r="F111" s="23"/>
      <c r="G111" s="23"/>
      <c r="H111" s="23"/>
      <c r="I111" s="23"/>
      <c r="J111" s="23"/>
      <c r="K111" s="23"/>
      <c r="L111" s="23"/>
      <c r="M111" s="23"/>
      <c r="N111" s="23"/>
      <c r="O111" s="23"/>
      <c r="P111" s="23"/>
      <c r="Q111" s="23"/>
      <c r="R111" s="23"/>
      <c r="S111" s="23"/>
      <c r="T111" s="23"/>
      <c r="U111" s="23"/>
      <c r="V111" s="23"/>
      <c r="W111" s="23"/>
    </row>
    <row r="112" spans="1:23" ht="15.75" customHeight="1" x14ac:dyDescent="0.25">
      <c r="A112" s="23"/>
      <c r="B112" s="23"/>
      <c r="C112" s="24"/>
      <c r="D112" s="25"/>
      <c r="E112" s="23"/>
      <c r="F112" s="23"/>
      <c r="G112" s="23"/>
      <c r="H112" s="23"/>
      <c r="I112" s="23"/>
      <c r="J112" s="23"/>
      <c r="K112" s="23"/>
      <c r="L112" s="23"/>
      <c r="M112" s="23"/>
      <c r="N112" s="23"/>
      <c r="O112" s="23"/>
      <c r="P112" s="23"/>
      <c r="Q112" s="23"/>
      <c r="R112" s="23"/>
      <c r="S112" s="23"/>
      <c r="T112" s="23"/>
      <c r="U112" s="23"/>
      <c r="V112" s="23"/>
      <c r="W112" s="23"/>
    </row>
    <row r="113" spans="1:23" ht="15.75" customHeight="1" x14ac:dyDescent="0.25">
      <c r="A113" s="23"/>
      <c r="B113" s="23"/>
      <c r="C113" s="24"/>
      <c r="D113" s="25"/>
      <c r="E113" s="23"/>
      <c r="F113" s="23"/>
      <c r="G113" s="23"/>
      <c r="H113" s="23"/>
      <c r="I113" s="23"/>
      <c r="J113" s="23"/>
      <c r="K113" s="23"/>
      <c r="L113" s="23"/>
      <c r="M113" s="23"/>
      <c r="N113" s="23"/>
      <c r="O113" s="23"/>
      <c r="P113" s="23"/>
      <c r="Q113" s="23"/>
      <c r="R113" s="23"/>
      <c r="S113" s="23"/>
      <c r="T113" s="23"/>
      <c r="U113" s="23"/>
      <c r="V113" s="23"/>
      <c r="W113" s="23"/>
    </row>
    <row r="114" spans="1:23" ht="15.75" customHeight="1" x14ac:dyDescent="0.25">
      <c r="A114" s="23"/>
      <c r="B114" s="23"/>
      <c r="C114" s="24"/>
      <c r="D114" s="25"/>
      <c r="E114" s="23"/>
      <c r="F114" s="23"/>
      <c r="G114" s="23"/>
      <c r="H114" s="23"/>
      <c r="I114" s="23"/>
      <c r="J114" s="23"/>
      <c r="K114" s="23"/>
      <c r="L114" s="23"/>
      <c r="M114" s="23"/>
      <c r="N114" s="23"/>
      <c r="O114" s="23"/>
      <c r="P114" s="23"/>
      <c r="Q114" s="23"/>
      <c r="R114" s="23"/>
      <c r="S114" s="23"/>
      <c r="T114" s="23"/>
      <c r="U114" s="23"/>
      <c r="V114" s="23"/>
      <c r="W114" s="23"/>
    </row>
    <row r="115" spans="1:23" ht="15.75" customHeight="1" x14ac:dyDescent="0.25">
      <c r="A115" s="23"/>
      <c r="B115" s="23"/>
      <c r="C115" s="24"/>
      <c r="D115" s="25"/>
      <c r="E115" s="23"/>
      <c r="F115" s="23"/>
      <c r="G115" s="23"/>
      <c r="H115" s="23"/>
      <c r="I115" s="23"/>
      <c r="J115" s="23"/>
      <c r="K115" s="23"/>
      <c r="L115" s="23"/>
      <c r="M115" s="23"/>
      <c r="N115" s="23"/>
      <c r="O115" s="23"/>
      <c r="P115" s="23"/>
      <c r="Q115" s="23"/>
      <c r="R115" s="23"/>
      <c r="S115" s="23"/>
      <c r="T115" s="23"/>
      <c r="U115" s="23"/>
      <c r="V115" s="23"/>
      <c r="W115" s="23"/>
    </row>
    <row r="116" spans="1:23" ht="15.75" customHeight="1" x14ac:dyDescent="0.25">
      <c r="A116" s="23"/>
      <c r="B116" s="23"/>
      <c r="C116" s="24"/>
      <c r="D116" s="25"/>
      <c r="E116" s="23"/>
      <c r="F116" s="23"/>
      <c r="G116" s="23"/>
      <c r="H116" s="23"/>
      <c r="I116" s="23"/>
      <c r="J116" s="23"/>
      <c r="K116" s="23"/>
      <c r="L116" s="23"/>
      <c r="M116" s="23"/>
      <c r="N116" s="23"/>
      <c r="O116" s="23"/>
      <c r="P116" s="23"/>
      <c r="Q116" s="23"/>
      <c r="R116" s="23"/>
      <c r="S116" s="23"/>
      <c r="T116" s="23"/>
      <c r="U116" s="23"/>
      <c r="V116" s="23"/>
      <c r="W116" s="23"/>
    </row>
    <row r="117" spans="1:23" ht="15.75" customHeight="1" x14ac:dyDescent="0.25">
      <c r="A117" s="23"/>
      <c r="B117" s="23"/>
      <c r="C117" s="24"/>
      <c r="D117" s="25"/>
      <c r="E117" s="23"/>
      <c r="F117" s="23"/>
      <c r="G117" s="23"/>
      <c r="H117" s="23"/>
      <c r="I117" s="23"/>
      <c r="J117" s="23"/>
      <c r="K117" s="23"/>
      <c r="L117" s="23"/>
      <c r="M117" s="23"/>
      <c r="N117" s="23"/>
      <c r="O117" s="23"/>
      <c r="P117" s="23"/>
      <c r="Q117" s="23"/>
      <c r="R117" s="23"/>
      <c r="S117" s="23"/>
      <c r="T117" s="23"/>
      <c r="U117" s="23"/>
      <c r="V117" s="23"/>
      <c r="W117" s="23"/>
    </row>
    <row r="118" spans="1:23" ht="15.75" customHeight="1" x14ac:dyDescent="0.25">
      <c r="A118" s="23"/>
      <c r="B118" s="23"/>
      <c r="C118" s="24"/>
      <c r="D118" s="25"/>
      <c r="E118" s="23"/>
      <c r="F118" s="23"/>
      <c r="G118" s="23"/>
      <c r="H118" s="23"/>
      <c r="I118" s="23"/>
      <c r="J118" s="23"/>
      <c r="K118" s="23"/>
      <c r="L118" s="23"/>
      <c r="M118" s="23"/>
      <c r="N118" s="23"/>
      <c r="O118" s="23"/>
      <c r="P118" s="23"/>
      <c r="Q118" s="23"/>
      <c r="R118" s="23"/>
      <c r="S118" s="23"/>
      <c r="T118" s="23"/>
      <c r="U118" s="23"/>
      <c r="V118" s="23"/>
      <c r="W118" s="23"/>
    </row>
    <row r="119" spans="1:23" ht="15.75" customHeight="1" x14ac:dyDescent="0.25">
      <c r="A119" s="23"/>
      <c r="B119" s="23"/>
      <c r="C119" s="24"/>
      <c r="D119" s="25"/>
      <c r="E119" s="23"/>
      <c r="F119" s="23"/>
      <c r="G119" s="23"/>
      <c r="H119" s="23"/>
      <c r="I119" s="23"/>
      <c r="J119" s="23"/>
      <c r="K119" s="23"/>
      <c r="L119" s="23"/>
      <c r="M119" s="23"/>
      <c r="N119" s="23"/>
      <c r="O119" s="23"/>
      <c r="P119" s="23"/>
      <c r="Q119" s="23"/>
      <c r="R119" s="23"/>
      <c r="S119" s="23"/>
      <c r="T119" s="23"/>
      <c r="U119" s="23"/>
      <c r="V119" s="23"/>
      <c r="W119" s="23"/>
    </row>
    <row r="120" spans="1:23" ht="15.75" customHeight="1" x14ac:dyDescent="0.25">
      <c r="A120" s="23"/>
      <c r="B120" s="23"/>
      <c r="C120" s="24"/>
      <c r="D120" s="25"/>
      <c r="E120" s="23"/>
      <c r="F120" s="23"/>
      <c r="G120" s="23"/>
      <c r="H120" s="23"/>
      <c r="I120" s="23"/>
      <c r="J120" s="23"/>
      <c r="K120" s="23"/>
      <c r="L120" s="23"/>
      <c r="M120" s="23"/>
      <c r="N120" s="23"/>
      <c r="O120" s="23"/>
      <c r="P120" s="23"/>
      <c r="Q120" s="23"/>
      <c r="R120" s="23"/>
      <c r="S120" s="23"/>
      <c r="T120" s="23"/>
      <c r="U120" s="23"/>
      <c r="V120" s="23"/>
      <c r="W120" s="23"/>
    </row>
    <row r="121" spans="1:23" ht="15.75" customHeight="1" x14ac:dyDescent="0.25">
      <c r="A121" s="23"/>
      <c r="B121" s="23"/>
      <c r="C121" s="24"/>
      <c r="D121" s="25"/>
      <c r="E121" s="23"/>
      <c r="F121" s="23"/>
      <c r="G121" s="23"/>
      <c r="H121" s="23"/>
      <c r="I121" s="23"/>
      <c r="J121" s="23"/>
      <c r="K121" s="23"/>
      <c r="L121" s="23"/>
      <c r="M121" s="23"/>
      <c r="N121" s="23"/>
      <c r="O121" s="23"/>
      <c r="P121" s="23"/>
      <c r="Q121" s="23"/>
      <c r="R121" s="23"/>
      <c r="S121" s="23"/>
      <c r="T121" s="23"/>
      <c r="U121" s="23"/>
      <c r="V121" s="23"/>
      <c r="W121" s="23"/>
    </row>
    <row r="122" spans="1:23" ht="15.75" customHeight="1" x14ac:dyDescent="0.25">
      <c r="A122" s="23"/>
      <c r="B122" s="23"/>
      <c r="C122" s="24"/>
      <c r="D122" s="25"/>
      <c r="E122" s="23"/>
      <c r="F122" s="23"/>
      <c r="G122" s="23"/>
      <c r="H122" s="23"/>
      <c r="I122" s="23"/>
      <c r="J122" s="23"/>
      <c r="K122" s="23"/>
      <c r="L122" s="23"/>
      <c r="M122" s="23"/>
      <c r="N122" s="23"/>
      <c r="O122" s="23"/>
      <c r="P122" s="23"/>
      <c r="Q122" s="23"/>
      <c r="R122" s="23"/>
      <c r="S122" s="23"/>
      <c r="T122" s="23"/>
      <c r="U122" s="23"/>
      <c r="V122" s="23"/>
      <c r="W122" s="23"/>
    </row>
    <row r="123" spans="1:23" ht="15.75" customHeight="1" x14ac:dyDescent="0.25">
      <c r="A123" s="23"/>
      <c r="B123" s="23"/>
      <c r="C123" s="24"/>
      <c r="D123" s="25"/>
      <c r="E123" s="23"/>
      <c r="F123" s="23"/>
      <c r="G123" s="23"/>
      <c r="H123" s="23"/>
      <c r="I123" s="23"/>
      <c r="J123" s="23"/>
      <c r="K123" s="23"/>
      <c r="L123" s="23"/>
      <c r="M123" s="23"/>
      <c r="N123" s="23"/>
      <c r="O123" s="23"/>
      <c r="P123" s="23"/>
      <c r="Q123" s="23"/>
      <c r="R123" s="23"/>
      <c r="S123" s="23"/>
      <c r="T123" s="23"/>
      <c r="U123" s="23"/>
      <c r="V123" s="23"/>
      <c r="W123" s="23"/>
    </row>
    <row r="124" spans="1:23" ht="15.75" customHeight="1" x14ac:dyDescent="0.25">
      <c r="A124" s="23"/>
      <c r="B124" s="23"/>
      <c r="C124" s="24"/>
      <c r="D124" s="25"/>
      <c r="E124" s="23"/>
      <c r="F124" s="23"/>
      <c r="G124" s="23"/>
      <c r="H124" s="23"/>
      <c r="I124" s="23"/>
      <c r="J124" s="23"/>
      <c r="K124" s="23"/>
      <c r="L124" s="23"/>
      <c r="M124" s="23"/>
      <c r="N124" s="23"/>
      <c r="O124" s="23"/>
      <c r="P124" s="23"/>
      <c r="Q124" s="23"/>
      <c r="R124" s="23"/>
      <c r="S124" s="23"/>
      <c r="T124" s="23"/>
      <c r="U124" s="23"/>
      <c r="V124" s="23"/>
      <c r="W124" s="23"/>
    </row>
    <row r="125" spans="1:23" ht="15.75" customHeight="1" x14ac:dyDescent="0.25">
      <c r="A125" s="23"/>
      <c r="B125" s="23"/>
      <c r="C125" s="24"/>
      <c r="D125" s="25"/>
      <c r="E125" s="23"/>
      <c r="F125" s="23"/>
      <c r="G125" s="23"/>
      <c r="H125" s="23"/>
      <c r="I125" s="23"/>
      <c r="J125" s="23"/>
      <c r="K125" s="23"/>
      <c r="L125" s="23"/>
      <c r="M125" s="23"/>
      <c r="N125" s="23"/>
      <c r="O125" s="23"/>
      <c r="P125" s="23"/>
      <c r="Q125" s="23"/>
      <c r="R125" s="23"/>
      <c r="S125" s="23"/>
      <c r="T125" s="23"/>
      <c r="U125" s="23"/>
      <c r="V125" s="23"/>
      <c r="W125" s="23"/>
    </row>
    <row r="126" spans="1:23" ht="15.75" customHeight="1" x14ac:dyDescent="0.25">
      <c r="A126" s="23"/>
      <c r="B126" s="23"/>
      <c r="C126" s="24"/>
      <c r="D126" s="25"/>
      <c r="E126" s="23"/>
      <c r="F126" s="23"/>
      <c r="G126" s="23"/>
      <c r="H126" s="23"/>
      <c r="I126" s="23"/>
      <c r="J126" s="23"/>
      <c r="K126" s="23"/>
      <c r="L126" s="23"/>
      <c r="M126" s="23"/>
      <c r="N126" s="23"/>
      <c r="O126" s="23"/>
      <c r="P126" s="23"/>
      <c r="Q126" s="23"/>
      <c r="R126" s="23"/>
      <c r="S126" s="23"/>
      <c r="T126" s="23"/>
      <c r="U126" s="23"/>
      <c r="V126" s="23"/>
      <c r="W126" s="23"/>
    </row>
    <row r="127" spans="1:23" ht="15.75" customHeight="1" x14ac:dyDescent="0.25">
      <c r="A127" s="23"/>
      <c r="B127" s="23"/>
      <c r="C127" s="24"/>
      <c r="D127" s="25"/>
      <c r="E127" s="23"/>
      <c r="F127" s="23"/>
      <c r="G127" s="23"/>
      <c r="H127" s="23"/>
      <c r="I127" s="23"/>
      <c r="J127" s="23"/>
      <c r="K127" s="23"/>
      <c r="L127" s="23"/>
      <c r="M127" s="23"/>
      <c r="N127" s="23"/>
      <c r="O127" s="23"/>
      <c r="P127" s="23"/>
      <c r="Q127" s="23"/>
      <c r="R127" s="23"/>
      <c r="S127" s="23"/>
      <c r="T127" s="23"/>
      <c r="U127" s="23"/>
      <c r="V127" s="23"/>
      <c r="W127" s="23"/>
    </row>
    <row r="128" spans="1:23" ht="15.75" customHeight="1" x14ac:dyDescent="0.25">
      <c r="A128" s="23"/>
      <c r="B128" s="23"/>
      <c r="C128" s="24"/>
      <c r="D128" s="25"/>
      <c r="E128" s="23"/>
      <c r="F128" s="23"/>
      <c r="G128" s="23"/>
      <c r="H128" s="23"/>
      <c r="I128" s="23"/>
      <c r="J128" s="23"/>
      <c r="K128" s="23"/>
      <c r="L128" s="23"/>
      <c r="M128" s="23"/>
      <c r="N128" s="23"/>
      <c r="O128" s="23"/>
      <c r="P128" s="23"/>
      <c r="Q128" s="23"/>
      <c r="R128" s="23"/>
      <c r="S128" s="23"/>
      <c r="T128" s="23"/>
      <c r="U128" s="23"/>
      <c r="V128" s="23"/>
      <c r="W128" s="23"/>
    </row>
    <row r="129" spans="1:23" ht="15.75" customHeight="1" x14ac:dyDescent="0.25">
      <c r="A129" s="23"/>
      <c r="B129" s="23"/>
      <c r="C129" s="24"/>
      <c r="D129" s="25"/>
      <c r="E129" s="23"/>
      <c r="F129" s="23"/>
      <c r="G129" s="23"/>
      <c r="H129" s="23"/>
      <c r="I129" s="23"/>
      <c r="J129" s="23"/>
      <c r="K129" s="23"/>
      <c r="L129" s="23"/>
      <c r="M129" s="23"/>
      <c r="N129" s="23"/>
      <c r="O129" s="23"/>
      <c r="P129" s="23"/>
      <c r="Q129" s="23"/>
      <c r="R129" s="23"/>
      <c r="S129" s="23"/>
      <c r="T129" s="23"/>
      <c r="U129" s="23"/>
      <c r="V129" s="23"/>
      <c r="W129" s="23"/>
    </row>
    <row r="130" spans="1:23" ht="15.75" customHeight="1" x14ac:dyDescent="0.25">
      <c r="A130" s="23"/>
      <c r="B130" s="23"/>
      <c r="C130" s="24"/>
      <c r="D130" s="25"/>
      <c r="E130" s="23"/>
      <c r="F130" s="23"/>
      <c r="G130" s="23"/>
      <c r="H130" s="23"/>
      <c r="I130" s="23"/>
      <c r="J130" s="23"/>
      <c r="K130" s="23"/>
      <c r="L130" s="23"/>
      <c r="M130" s="23"/>
      <c r="N130" s="23"/>
      <c r="O130" s="23"/>
      <c r="P130" s="23"/>
      <c r="Q130" s="23"/>
      <c r="R130" s="23"/>
      <c r="S130" s="23"/>
      <c r="T130" s="23"/>
      <c r="U130" s="23"/>
      <c r="V130" s="23"/>
      <c r="W130" s="23"/>
    </row>
    <row r="131" spans="1:23" ht="15.75" customHeight="1" x14ac:dyDescent="0.25">
      <c r="A131" s="23"/>
      <c r="B131" s="23"/>
      <c r="C131" s="24"/>
      <c r="D131" s="25"/>
      <c r="E131" s="23"/>
      <c r="F131" s="23"/>
      <c r="G131" s="23"/>
      <c r="H131" s="23"/>
      <c r="I131" s="23"/>
      <c r="J131" s="23"/>
      <c r="K131" s="23"/>
      <c r="L131" s="23"/>
      <c r="M131" s="23"/>
      <c r="N131" s="23"/>
      <c r="O131" s="23"/>
      <c r="P131" s="23"/>
      <c r="Q131" s="23"/>
      <c r="R131" s="23"/>
      <c r="S131" s="23"/>
      <c r="T131" s="23"/>
      <c r="U131" s="23"/>
      <c r="V131" s="23"/>
      <c r="W131" s="23"/>
    </row>
    <row r="132" spans="1:23" ht="15.75" customHeight="1" x14ac:dyDescent="0.25">
      <c r="A132" s="23"/>
      <c r="B132" s="23"/>
      <c r="C132" s="24"/>
      <c r="D132" s="25"/>
      <c r="E132" s="23"/>
      <c r="F132" s="23"/>
      <c r="G132" s="23"/>
      <c r="H132" s="23"/>
      <c r="I132" s="23"/>
      <c r="J132" s="23"/>
      <c r="K132" s="23"/>
      <c r="L132" s="23"/>
      <c r="M132" s="23"/>
      <c r="N132" s="23"/>
      <c r="O132" s="23"/>
      <c r="P132" s="23"/>
      <c r="Q132" s="23"/>
      <c r="R132" s="23"/>
      <c r="S132" s="23"/>
      <c r="T132" s="23"/>
      <c r="U132" s="23"/>
      <c r="V132" s="23"/>
      <c r="W132" s="23"/>
    </row>
    <row r="133" spans="1:23" ht="15.75" customHeight="1" x14ac:dyDescent="0.25">
      <c r="A133" s="23"/>
      <c r="B133" s="23"/>
      <c r="C133" s="24"/>
      <c r="D133" s="25"/>
      <c r="E133" s="23"/>
      <c r="F133" s="23"/>
      <c r="G133" s="23"/>
      <c r="H133" s="23"/>
      <c r="I133" s="23"/>
      <c r="J133" s="23"/>
      <c r="K133" s="23"/>
      <c r="L133" s="23"/>
      <c r="M133" s="23"/>
      <c r="N133" s="23"/>
      <c r="O133" s="23"/>
      <c r="P133" s="23"/>
      <c r="Q133" s="23"/>
      <c r="R133" s="23"/>
      <c r="S133" s="23"/>
      <c r="T133" s="23"/>
      <c r="U133" s="23"/>
      <c r="V133" s="23"/>
      <c r="W133" s="23"/>
    </row>
    <row r="134" spans="1:23" ht="15.75" customHeight="1" x14ac:dyDescent="0.25">
      <c r="A134" s="23"/>
      <c r="B134" s="23"/>
      <c r="C134" s="24"/>
      <c r="D134" s="25"/>
      <c r="E134" s="23"/>
      <c r="F134" s="23"/>
      <c r="G134" s="23"/>
      <c r="H134" s="23"/>
      <c r="I134" s="23"/>
      <c r="J134" s="23"/>
      <c r="K134" s="23"/>
      <c r="L134" s="23"/>
      <c r="M134" s="23"/>
      <c r="N134" s="23"/>
      <c r="O134" s="23"/>
      <c r="P134" s="23"/>
      <c r="Q134" s="23"/>
      <c r="R134" s="23"/>
      <c r="S134" s="23"/>
      <c r="T134" s="23"/>
      <c r="U134" s="23"/>
      <c r="V134" s="23"/>
      <c r="W134" s="23"/>
    </row>
    <row r="135" spans="1:23" ht="15.75" customHeight="1" x14ac:dyDescent="0.25">
      <c r="A135" s="23"/>
      <c r="B135" s="23"/>
      <c r="C135" s="24"/>
      <c r="D135" s="25"/>
      <c r="E135" s="23"/>
      <c r="F135" s="23"/>
      <c r="G135" s="23"/>
      <c r="H135" s="23"/>
      <c r="I135" s="23"/>
      <c r="J135" s="23"/>
      <c r="K135" s="23"/>
      <c r="L135" s="23"/>
      <c r="M135" s="23"/>
      <c r="N135" s="23"/>
      <c r="O135" s="23"/>
      <c r="P135" s="23"/>
      <c r="Q135" s="23"/>
      <c r="R135" s="23"/>
      <c r="S135" s="23"/>
      <c r="T135" s="23"/>
      <c r="U135" s="23"/>
      <c r="V135" s="23"/>
      <c r="W135" s="23"/>
    </row>
    <row r="136" spans="1:23" ht="15.75" customHeight="1" x14ac:dyDescent="0.25">
      <c r="A136" s="23"/>
      <c r="B136" s="23"/>
      <c r="C136" s="24"/>
      <c r="D136" s="25"/>
      <c r="E136" s="23"/>
      <c r="F136" s="23"/>
      <c r="G136" s="23"/>
      <c r="H136" s="23"/>
      <c r="I136" s="23"/>
      <c r="J136" s="23"/>
      <c r="K136" s="23"/>
      <c r="L136" s="23"/>
      <c r="M136" s="23"/>
      <c r="N136" s="23"/>
      <c r="O136" s="23"/>
      <c r="P136" s="23"/>
      <c r="Q136" s="23"/>
      <c r="R136" s="23"/>
      <c r="S136" s="23"/>
      <c r="T136" s="23"/>
      <c r="U136" s="23"/>
      <c r="V136" s="23"/>
      <c r="W136" s="23"/>
    </row>
    <row r="137" spans="1:23" ht="15.75" customHeight="1" x14ac:dyDescent="0.25">
      <c r="A137" s="23"/>
      <c r="B137" s="23"/>
      <c r="C137" s="24"/>
      <c r="D137" s="25"/>
      <c r="E137" s="23"/>
      <c r="F137" s="23"/>
      <c r="G137" s="23"/>
      <c r="H137" s="23"/>
      <c r="I137" s="23"/>
      <c r="J137" s="23"/>
      <c r="K137" s="23"/>
      <c r="L137" s="23"/>
      <c r="M137" s="23"/>
      <c r="N137" s="23"/>
      <c r="O137" s="23"/>
      <c r="P137" s="23"/>
      <c r="Q137" s="23"/>
      <c r="R137" s="23"/>
      <c r="S137" s="23"/>
      <c r="T137" s="23"/>
      <c r="U137" s="23"/>
      <c r="V137" s="23"/>
      <c r="W137" s="23"/>
    </row>
    <row r="138" spans="1:23" ht="15.75" customHeight="1" x14ac:dyDescent="0.25">
      <c r="A138" s="23"/>
      <c r="B138" s="23"/>
      <c r="C138" s="24"/>
      <c r="D138" s="25"/>
      <c r="E138" s="23"/>
      <c r="F138" s="23"/>
      <c r="G138" s="23"/>
      <c r="H138" s="23"/>
      <c r="I138" s="23"/>
      <c r="J138" s="23"/>
      <c r="K138" s="23"/>
      <c r="L138" s="23"/>
      <c r="M138" s="23"/>
      <c r="N138" s="23"/>
      <c r="O138" s="23"/>
      <c r="P138" s="23"/>
      <c r="Q138" s="23"/>
      <c r="R138" s="23"/>
      <c r="S138" s="23"/>
      <c r="T138" s="23"/>
      <c r="U138" s="23"/>
      <c r="V138" s="23"/>
      <c r="W138" s="23"/>
    </row>
    <row r="139" spans="1:23" ht="15.75" customHeight="1" x14ac:dyDescent="0.25">
      <c r="A139" s="23"/>
      <c r="B139" s="23"/>
      <c r="C139" s="24"/>
      <c r="D139" s="25"/>
      <c r="E139" s="23"/>
      <c r="F139" s="23"/>
      <c r="G139" s="23"/>
      <c r="H139" s="23"/>
      <c r="I139" s="23"/>
      <c r="J139" s="23"/>
      <c r="K139" s="23"/>
      <c r="L139" s="23"/>
      <c r="M139" s="23"/>
      <c r="N139" s="23"/>
      <c r="O139" s="23"/>
      <c r="P139" s="23"/>
      <c r="Q139" s="23"/>
      <c r="R139" s="23"/>
      <c r="S139" s="23"/>
      <c r="T139" s="23"/>
      <c r="U139" s="23"/>
      <c r="V139" s="23"/>
      <c r="W139" s="23"/>
    </row>
    <row r="140" spans="1:23" ht="15.75" customHeight="1" x14ac:dyDescent="0.25">
      <c r="A140" s="23"/>
      <c r="B140" s="23"/>
      <c r="C140" s="24"/>
      <c r="D140" s="25"/>
      <c r="E140" s="23"/>
      <c r="F140" s="23"/>
      <c r="G140" s="23"/>
      <c r="H140" s="23"/>
      <c r="I140" s="23"/>
      <c r="J140" s="23"/>
      <c r="K140" s="23"/>
      <c r="L140" s="23"/>
      <c r="M140" s="23"/>
      <c r="N140" s="23"/>
      <c r="O140" s="23"/>
      <c r="P140" s="23"/>
      <c r="Q140" s="23"/>
      <c r="R140" s="23"/>
      <c r="S140" s="23"/>
      <c r="T140" s="23"/>
      <c r="U140" s="23"/>
      <c r="V140" s="23"/>
      <c r="W140" s="23"/>
    </row>
    <row r="141" spans="1:23" ht="15.75" customHeight="1" x14ac:dyDescent="0.25">
      <c r="A141" s="23"/>
      <c r="B141" s="23"/>
      <c r="C141" s="24"/>
      <c r="D141" s="25"/>
      <c r="E141" s="23"/>
      <c r="F141" s="23"/>
      <c r="G141" s="23"/>
      <c r="H141" s="23"/>
      <c r="I141" s="23"/>
      <c r="J141" s="23"/>
      <c r="K141" s="23"/>
      <c r="L141" s="23"/>
      <c r="M141" s="23"/>
      <c r="N141" s="23"/>
      <c r="O141" s="23"/>
      <c r="P141" s="23"/>
      <c r="Q141" s="23"/>
      <c r="R141" s="23"/>
      <c r="S141" s="23"/>
      <c r="T141" s="23"/>
      <c r="U141" s="23"/>
      <c r="V141" s="23"/>
      <c r="W141" s="23"/>
    </row>
    <row r="142" spans="1:23" ht="15.75" customHeight="1" x14ac:dyDescent="0.25">
      <c r="A142" s="23"/>
      <c r="B142" s="23"/>
      <c r="C142" s="24"/>
      <c r="D142" s="25"/>
      <c r="E142" s="23"/>
      <c r="F142" s="23"/>
      <c r="G142" s="23"/>
      <c r="H142" s="23"/>
      <c r="I142" s="23"/>
      <c r="J142" s="23"/>
      <c r="K142" s="23"/>
      <c r="L142" s="23"/>
      <c r="M142" s="23"/>
      <c r="N142" s="23"/>
      <c r="O142" s="23"/>
      <c r="P142" s="23"/>
      <c r="Q142" s="23"/>
      <c r="R142" s="23"/>
      <c r="S142" s="23"/>
      <c r="T142" s="23"/>
      <c r="U142" s="23"/>
      <c r="V142" s="23"/>
      <c r="W142" s="23"/>
    </row>
    <row r="143" spans="1:23" ht="15.75" customHeight="1" x14ac:dyDescent="0.25">
      <c r="A143" s="23"/>
      <c r="B143" s="23"/>
      <c r="C143" s="24"/>
      <c r="D143" s="25"/>
      <c r="E143" s="23"/>
      <c r="F143" s="23"/>
      <c r="G143" s="23"/>
      <c r="H143" s="23"/>
      <c r="I143" s="23"/>
      <c r="J143" s="23"/>
      <c r="K143" s="23"/>
      <c r="L143" s="23"/>
      <c r="M143" s="23"/>
      <c r="N143" s="23"/>
      <c r="O143" s="23"/>
      <c r="P143" s="23"/>
      <c r="Q143" s="23"/>
      <c r="R143" s="23"/>
      <c r="S143" s="23"/>
      <c r="T143" s="23"/>
      <c r="U143" s="23"/>
      <c r="V143" s="23"/>
      <c r="W143" s="23"/>
    </row>
    <row r="144" spans="1:23" ht="15.75" customHeight="1" x14ac:dyDescent="0.25">
      <c r="A144" s="23"/>
      <c r="B144" s="23"/>
      <c r="C144" s="24"/>
      <c r="D144" s="25"/>
      <c r="E144" s="23"/>
      <c r="F144" s="23"/>
      <c r="G144" s="23"/>
      <c r="H144" s="23"/>
      <c r="I144" s="23"/>
      <c r="J144" s="23"/>
      <c r="K144" s="23"/>
      <c r="L144" s="23"/>
      <c r="M144" s="23"/>
      <c r="N144" s="23"/>
      <c r="O144" s="23"/>
      <c r="P144" s="23"/>
      <c r="Q144" s="23"/>
      <c r="R144" s="23"/>
      <c r="S144" s="23"/>
      <c r="T144" s="23"/>
      <c r="U144" s="23"/>
      <c r="V144" s="23"/>
      <c r="W144" s="23"/>
    </row>
    <row r="145" spans="1:23" ht="15.75" customHeight="1" x14ac:dyDescent="0.25">
      <c r="A145" s="23"/>
      <c r="B145" s="23"/>
      <c r="C145" s="24"/>
      <c r="D145" s="25"/>
      <c r="E145" s="23"/>
      <c r="F145" s="23"/>
      <c r="G145" s="23"/>
      <c r="H145" s="23"/>
      <c r="I145" s="23"/>
      <c r="J145" s="23"/>
      <c r="K145" s="23"/>
      <c r="L145" s="23"/>
      <c r="M145" s="23"/>
      <c r="N145" s="23"/>
      <c r="O145" s="23"/>
      <c r="P145" s="23"/>
      <c r="Q145" s="23"/>
      <c r="R145" s="23"/>
      <c r="S145" s="23"/>
      <c r="T145" s="23"/>
      <c r="U145" s="23"/>
      <c r="V145" s="23"/>
      <c r="W145" s="23"/>
    </row>
    <row r="146" spans="1:23" ht="15.75" customHeight="1" x14ac:dyDescent="0.25">
      <c r="A146" s="23"/>
      <c r="B146" s="23"/>
      <c r="C146" s="24"/>
      <c r="D146" s="25"/>
      <c r="E146" s="23"/>
      <c r="F146" s="23"/>
      <c r="G146" s="23"/>
      <c r="H146" s="23"/>
      <c r="I146" s="23"/>
      <c r="J146" s="23"/>
      <c r="K146" s="23"/>
      <c r="L146" s="23"/>
      <c r="M146" s="23"/>
      <c r="N146" s="23"/>
      <c r="O146" s="23"/>
      <c r="P146" s="23"/>
      <c r="Q146" s="23"/>
      <c r="R146" s="23"/>
      <c r="S146" s="23"/>
      <c r="T146" s="23"/>
      <c r="U146" s="23"/>
      <c r="V146" s="23"/>
      <c r="W146" s="23"/>
    </row>
    <row r="147" spans="1:23" ht="15.75" customHeight="1" x14ac:dyDescent="0.25">
      <c r="A147" s="23"/>
      <c r="B147" s="23"/>
      <c r="C147" s="24"/>
      <c r="D147" s="25"/>
      <c r="E147" s="23"/>
      <c r="F147" s="23"/>
      <c r="G147" s="23"/>
      <c r="H147" s="23"/>
      <c r="I147" s="23"/>
      <c r="J147" s="23"/>
      <c r="K147" s="23"/>
      <c r="L147" s="23"/>
      <c r="M147" s="23"/>
      <c r="N147" s="23"/>
      <c r="O147" s="23"/>
      <c r="P147" s="23"/>
      <c r="Q147" s="23"/>
      <c r="R147" s="23"/>
      <c r="S147" s="23"/>
      <c r="T147" s="23"/>
      <c r="U147" s="23"/>
      <c r="V147" s="23"/>
      <c r="W147" s="23"/>
    </row>
    <row r="148" spans="1:23" ht="15.75" customHeight="1" x14ac:dyDescent="0.25">
      <c r="A148" s="23"/>
      <c r="B148" s="23"/>
      <c r="C148" s="24"/>
      <c r="D148" s="25"/>
      <c r="E148" s="23"/>
      <c r="F148" s="23"/>
      <c r="G148" s="23"/>
      <c r="H148" s="23"/>
      <c r="I148" s="23"/>
      <c r="J148" s="23"/>
      <c r="K148" s="23"/>
      <c r="L148" s="23"/>
      <c r="M148" s="23"/>
      <c r="N148" s="23"/>
      <c r="O148" s="23"/>
      <c r="P148" s="23"/>
      <c r="Q148" s="23"/>
      <c r="R148" s="23"/>
      <c r="S148" s="23"/>
      <c r="T148" s="23"/>
      <c r="U148" s="23"/>
      <c r="V148" s="23"/>
      <c r="W148" s="23"/>
    </row>
    <row r="149" spans="1:23" ht="15.75" customHeight="1" x14ac:dyDescent="0.25">
      <c r="A149" s="23"/>
      <c r="B149" s="23"/>
      <c r="C149" s="24"/>
      <c r="D149" s="25"/>
      <c r="E149" s="23"/>
      <c r="F149" s="23"/>
      <c r="G149" s="23"/>
      <c r="H149" s="23"/>
      <c r="I149" s="23"/>
      <c r="J149" s="23"/>
      <c r="K149" s="23"/>
      <c r="L149" s="23"/>
      <c r="M149" s="23"/>
      <c r="N149" s="23"/>
      <c r="O149" s="23"/>
      <c r="P149" s="23"/>
      <c r="Q149" s="23"/>
      <c r="R149" s="23"/>
      <c r="S149" s="23"/>
      <c r="T149" s="23"/>
      <c r="U149" s="23"/>
      <c r="V149" s="23"/>
      <c r="W149" s="23"/>
    </row>
    <row r="150" spans="1:23" ht="15.75" customHeight="1" x14ac:dyDescent="0.25">
      <c r="A150" s="23"/>
      <c r="B150" s="23"/>
      <c r="C150" s="24"/>
      <c r="D150" s="25"/>
      <c r="E150" s="23"/>
      <c r="F150" s="23"/>
      <c r="G150" s="23"/>
      <c r="H150" s="23"/>
      <c r="I150" s="23"/>
      <c r="J150" s="23"/>
      <c r="K150" s="23"/>
      <c r="L150" s="23"/>
      <c r="M150" s="23"/>
      <c r="N150" s="23"/>
      <c r="O150" s="23"/>
      <c r="P150" s="23"/>
      <c r="Q150" s="23"/>
      <c r="R150" s="23"/>
      <c r="S150" s="23"/>
      <c r="T150" s="23"/>
      <c r="U150" s="23"/>
      <c r="V150" s="23"/>
      <c r="W150" s="23"/>
    </row>
    <row r="151" spans="1:23" ht="15.75" customHeight="1" x14ac:dyDescent="0.25">
      <c r="A151" s="23"/>
      <c r="B151" s="23"/>
      <c r="C151" s="24"/>
      <c r="D151" s="25"/>
      <c r="E151" s="23"/>
      <c r="F151" s="23"/>
      <c r="G151" s="23"/>
      <c r="H151" s="23"/>
      <c r="I151" s="23"/>
      <c r="J151" s="23"/>
      <c r="K151" s="23"/>
      <c r="L151" s="23"/>
      <c r="M151" s="23"/>
      <c r="N151" s="23"/>
      <c r="O151" s="23"/>
      <c r="P151" s="23"/>
      <c r="Q151" s="23"/>
      <c r="R151" s="23"/>
      <c r="S151" s="23"/>
      <c r="T151" s="23"/>
      <c r="U151" s="23"/>
      <c r="V151" s="23"/>
      <c r="W151" s="23"/>
    </row>
    <row r="152" spans="1:23" ht="15.75" customHeight="1" x14ac:dyDescent="0.25">
      <c r="A152" s="23"/>
      <c r="B152" s="23"/>
      <c r="C152" s="24"/>
      <c r="D152" s="25"/>
      <c r="E152" s="23"/>
      <c r="F152" s="23"/>
      <c r="G152" s="23"/>
      <c r="H152" s="23"/>
      <c r="I152" s="23"/>
      <c r="J152" s="23"/>
      <c r="K152" s="23"/>
      <c r="L152" s="23"/>
      <c r="M152" s="23"/>
      <c r="N152" s="23"/>
      <c r="O152" s="23"/>
      <c r="P152" s="23"/>
      <c r="Q152" s="23"/>
      <c r="R152" s="23"/>
      <c r="S152" s="23"/>
      <c r="T152" s="23"/>
      <c r="U152" s="23"/>
      <c r="V152" s="23"/>
      <c r="W152" s="23"/>
    </row>
    <row r="153" spans="1:23" ht="15.75" customHeight="1" x14ac:dyDescent="0.25">
      <c r="A153" s="23"/>
      <c r="B153" s="23"/>
      <c r="C153" s="24"/>
      <c r="D153" s="25"/>
      <c r="E153" s="23"/>
      <c r="F153" s="23"/>
      <c r="G153" s="23"/>
      <c r="H153" s="23"/>
      <c r="I153" s="23"/>
      <c r="J153" s="23"/>
      <c r="K153" s="23"/>
      <c r="L153" s="23"/>
      <c r="M153" s="23"/>
      <c r="N153" s="23"/>
      <c r="O153" s="23"/>
      <c r="P153" s="23"/>
      <c r="Q153" s="23"/>
      <c r="R153" s="23"/>
      <c r="S153" s="23"/>
      <c r="T153" s="23"/>
      <c r="U153" s="23"/>
      <c r="V153" s="23"/>
      <c r="W153" s="23"/>
    </row>
    <row r="154" spans="1:23" ht="15.75" customHeight="1" x14ac:dyDescent="0.25">
      <c r="A154" s="23"/>
      <c r="B154" s="23"/>
      <c r="C154" s="24"/>
      <c r="D154" s="25"/>
      <c r="E154" s="23"/>
      <c r="F154" s="23"/>
      <c r="G154" s="23"/>
      <c r="H154" s="23"/>
      <c r="I154" s="23"/>
      <c r="J154" s="23"/>
      <c r="K154" s="23"/>
      <c r="L154" s="23"/>
      <c r="M154" s="23"/>
      <c r="N154" s="23"/>
      <c r="O154" s="23"/>
      <c r="P154" s="23"/>
      <c r="Q154" s="23"/>
      <c r="R154" s="23"/>
      <c r="S154" s="23"/>
      <c r="T154" s="23"/>
      <c r="U154" s="23"/>
      <c r="V154" s="23"/>
      <c r="W154" s="23"/>
    </row>
    <row r="155" spans="1:23" ht="15.75" customHeight="1" x14ac:dyDescent="0.25">
      <c r="A155" s="23"/>
      <c r="B155" s="23"/>
      <c r="C155" s="24"/>
      <c r="D155" s="25"/>
      <c r="E155" s="23"/>
      <c r="F155" s="23"/>
      <c r="G155" s="23"/>
      <c r="H155" s="23"/>
      <c r="I155" s="23"/>
      <c r="J155" s="23"/>
      <c r="K155" s="23"/>
      <c r="L155" s="23"/>
      <c r="M155" s="23"/>
      <c r="N155" s="23"/>
      <c r="O155" s="23"/>
      <c r="P155" s="23"/>
      <c r="Q155" s="23"/>
      <c r="R155" s="23"/>
      <c r="S155" s="23"/>
      <c r="T155" s="23"/>
      <c r="U155" s="23"/>
      <c r="V155" s="23"/>
      <c r="W155" s="23"/>
    </row>
    <row r="156" spans="1:23" ht="15.75" customHeight="1" x14ac:dyDescent="0.25">
      <c r="A156" s="23"/>
      <c r="B156" s="23"/>
      <c r="C156" s="24"/>
      <c r="D156" s="25"/>
      <c r="E156" s="23"/>
      <c r="F156" s="23"/>
      <c r="G156" s="23"/>
      <c r="H156" s="23"/>
      <c r="I156" s="23"/>
      <c r="J156" s="23"/>
      <c r="K156" s="23"/>
      <c r="L156" s="23"/>
      <c r="M156" s="23"/>
      <c r="N156" s="23"/>
      <c r="O156" s="23"/>
      <c r="P156" s="23"/>
      <c r="Q156" s="23"/>
      <c r="R156" s="23"/>
      <c r="S156" s="23"/>
      <c r="T156" s="23"/>
      <c r="U156" s="23"/>
      <c r="V156" s="23"/>
      <c r="W156" s="23"/>
    </row>
    <row r="157" spans="1:23" ht="15.75" customHeight="1" x14ac:dyDescent="0.25">
      <c r="A157" s="23"/>
      <c r="B157" s="23"/>
      <c r="C157" s="24"/>
      <c r="D157" s="25"/>
      <c r="E157" s="23"/>
      <c r="F157" s="23"/>
      <c r="G157" s="23"/>
      <c r="H157" s="23"/>
      <c r="I157" s="23"/>
      <c r="J157" s="23"/>
      <c r="K157" s="23"/>
      <c r="L157" s="23"/>
      <c r="M157" s="23"/>
      <c r="N157" s="23"/>
      <c r="O157" s="23"/>
      <c r="P157" s="23"/>
      <c r="Q157" s="23"/>
      <c r="R157" s="23"/>
      <c r="S157" s="23"/>
      <c r="T157" s="23"/>
      <c r="U157" s="23"/>
      <c r="V157" s="23"/>
      <c r="W157" s="23"/>
    </row>
    <row r="158" spans="1:23" ht="15.75" customHeight="1" x14ac:dyDescent="0.25">
      <c r="A158" s="23"/>
      <c r="B158" s="23"/>
      <c r="C158" s="24"/>
      <c r="D158" s="25"/>
      <c r="E158" s="23"/>
      <c r="F158" s="23"/>
      <c r="G158" s="23"/>
      <c r="H158" s="23"/>
      <c r="I158" s="23"/>
      <c r="J158" s="23"/>
      <c r="K158" s="23"/>
      <c r="L158" s="23"/>
      <c r="M158" s="23"/>
      <c r="N158" s="23"/>
      <c r="O158" s="23"/>
      <c r="P158" s="23"/>
      <c r="Q158" s="23"/>
      <c r="R158" s="23"/>
      <c r="S158" s="23"/>
      <c r="T158" s="23"/>
      <c r="U158" s="23"/>
      <c r="V158" s="23"/>
      <c r="W158" s="23"/>
    </row>
    <row r="159" spans="1:23" ht="15.75" customHeight="1" x14ac:dyDescent="0.25">
      <c r="A159" s="23"/>
      <c r="B159" s="23"/>
      <c r="C159" s="24"/>
      <c r="D159" s="25"/>
      <c r="E159" s="23"/>
      <c r="F159" s="23"/>
      <c r="G159" s="23"/>
      <c r="H159" s="23"/>
      <c r="I159" s="23"/>
      <c r="J159" s="23"/>
      <c r="K159" s="23"/>
      <c r="L159" s="23"/>
      <c r="M159" s="23"/>
      <c r="N159" s="23"/>
      <c r="O159" s="23"/>
      <c r="P159" s="23"/>
      <c r="Q159" s="23"/>
      <c r="R159" s="23"/>
      <c r="S159" s="23"/>
      <c r="T159" s="23"/>
      <c r="U159" s="23"/>
      <c r="V159" s="23"/>
      <c r="W159" s="23"/>
    </row>
    <row r="160" spans="1:23" ht="15.75" customHeight="1" x14ac:dyDescent="0.25">
      <c r="A160" s="23"/>
      <c r="B160" s="23"/>
      <c r="C160" s="24"/>
      <c r="D160" s="25"/>
      <c r="E160" s="23"/>
      <c r="F160" s="23"/>
      <c r="G160" s="23"/>
      <c r="H160" s="23"/>
      <c r="I160" s="23"/>
      <c r="J160" s="23"/>
      <c r="K160" s="23"/>
      <c r="L160" s="23"/>
      <c r="M160" s="23"/>
      <c r="N160" s="23"/>
      <c r="O160" s="23"/>
      <c r="P160" s="23"/>
      <c r="Q160" s="23"/>
      <c r="R160" s="23"/>
      <c r="S160" s="23"/>
      <c r="T160" s="23"/>
      <c r="U160" s="23"/>
      <c r="V160" s="23"/>
      <c r="W160" s="23"/>
    </row>
    <row r="161" spans="1:23" ht="15.75" customHeight="1" x14ac:dyDescent="0.25">
      <c r="A161" s="23"/>
      <c r="B161" s="23"/>
      <c r="C161" s="24"/>
      <c r="D161" s="25"/>
      <c r="E161" s="23"/>
      <c r="F161" s="23"/>
      <c r="G161" s="23"/>
      <c r="H161" s="23"/>
      <c r="I161" s="23"/>
      <c r="J161" s="23"/>
      <c r="K161" s="23"/>
      <c r="L161" s="23"/>
      <c r="M161" s="23"/>
      <c r="N161" s="23"/>
      <c r="O161" s="23"/>
      <c r="P161" s="23"/>
      <c r="Q161" s="23"/>
      <c r="R161" s="23"/>
      <c r="S161" s="23"/>
      <c r="T161" s="23"/>
      <c r="U161" s="23"/>
      <c r="V161" s="23"/>
      <c r="W161" s="23"/>
    </row>
    <row r="162" spans="1:23" ht="15.75" customHeight="1" x14ac:dyDescent="0.25">
      <c r="A162" s="23"/>
      <c r="B162" s="23"/>
      <c r="C162" s="24"/>
      <c r="D162" s="25"/>
      <c r="E162" s="23"/>
      <c r="F162" s="23"/>
      <c r="G162" s="23"/>
      <c r="H162" s="23"/>
      <c r="I162" s="23"/>
      <c r="J162" s="23"/>
      <c r="K162" s="23"/>
      <c r="L162" s="23"/>
      <c r="M162" s="23"/>
      <c r="N162" s="23"/>
      <c r="O162" s="23"/>
      <c r="P162" s="23"/>
      <c r="Q162" s="23"/>
      <c r="R162" s="23"/>
      <c r="S162" s="23"/>
      <c r="T162" s="23"/>
      <c r="U162" s="23"/>
      <c r="V162" s="23"/>
      <c r="W162" s="23"/>
    </row>
    <row r="163" spans="1:23" ht="15.75" customHeight="1" x14ac:dyDescent="0.25">
      <c r="A163" s="23"/>
      <c r="B163" s="23"/>
      <c r="C163" s="24"/>
      <c r="D163" s="25"/>
      <c r="E163" s="23"/>
      <c r="F163" s="23"/>
      <c r="G163" s="23"/>
      <c r="H163" s="23"/>
      <c r="I163" s="23"/>
      <c r="J163" s="23"/>
      <c r="K163" s="23"/>
      <c r="L163" s="23"/>
      <c r="M163" s="23"/>
      <c r="N163" s="23"/>
      <c r="O163" s="23"/>
      <c r="P163" s="23"/>
      <c r="Q163" s="23"/>
      <c r="R163" s="23"/>
      <c r="S163" s="23"/>
      <c r="T163" s="23"/>
      <c r="U163" s="23"/>
      <c r="V163" s="23"/>
      <c r="W163" s="23"/>
    </row>
    <row r="164" spans="1:23" ht="15.75" customHeight="1" x14ac:dyDescent="0.25">
      <c r="A164" s="23"/>
      <c r="B164" s="23"/>
      <c r="C164" s="24"/>
      <c r="D164" s="25"/>
      <c r="E164" s="23"/>
      <c r="F164" s="23"/>
      <c r="G164" s="23"/>
      <c r="H164" s="23"/>
      <c r="I164" s="23"/>
      <c r="J164" s="23"/>
      <c r="K164" s="23"/>
      <c r="L164" s="23"/>
      <c r="M164" s="23"/>
      <c r="N164" s="23"/>
      <c r="O164" s="23"/>
      <c r="P164" s="23"/>
      <c r="Q164" s="23"/>
      <c r="R164" s="23"/>
      <c r="S164" s="23"/>
      <c r="T164" s="23"/>
      <c r="U164" s="23"/>
      <c r="V164" s="23"/>
      <c r="W164" s="23"/>
    </row>
    <row r="165" spans="1:23" ht="15.75" customHeight="1" x14ac:dyDescent="0.25">
      <c r="A165" s="23"/>
      <c r="B165" s="23"/>
      <c r="C165" s="24"/>
      <c r="D165" s="25"/>
      <c r="E165" s="23"/>
      <c r="F165" s="23"/>
      <c r="G165" s="23"/>
      <c r="H165" s="23"/>
      <c r="I165" s="23"/>
      <c r="J165" s="23"/>
      <c r="K165" s="23"/>
      <c r="L165" s="23"/>
      <c r="M165" s="23"/>
      <c r="N165" s="23"/>
      <c r="O165" s="23"/>
      <c r="P165" s="23"/>
      <c r="Q165" s="23"/>
      <c r="R165" s="23"/>
      <c r="S165" s="23"/>
      <c r="T165" s="23"/>
      <c r="U165" s="23"/>
      <c r="V165" s="23"/>
      <c r="W165" s="23"/>
    </row>
    <row r="166" spans="1:23" ht="15.75" customHeight="1" x14ac:dyDescent="0.25">
      <c r="A166" s="23"/>
      <c r="B166" s="23"/>
      <c r="C166" s="24"/>
      <c r="D166" s="25"/>
      <c r="E166" s="23"/>
      <c r="F166" s="23"/>
      <c r="G166" s="23"/>
      <c r="H166" s="23"/>
      <c r="I166" s="23"/>
      <c r="J166" s="23"/>
      <c r="K166" s="23"/>
      <c r="L166" s="23"/>
      <c r="M166" s="23"/>
      <c r="N166" s="23"/>
      <c r="O166" s="23"/>
      <c r="P166" s="23"/>
      <c r="Q166" s="23"/>
      <c r="R166" s="23"/>
      <c r="S166" s="23"/>
      <c r="T166" s="23"/>
      <c r="U166" s="23"/>
      <c r="V166" s="23"/>
      <c r="W166" s="23"/>
    </row>
    <row r="167" spans="1:23" ht="15.75" customHeight="1" x14ac:dyDescent="0.25">
      <c r="A167" s="23"/>
      <c r="B167" s="23"/>
      <c r="C167" s="24"/>
      <c r="D167" s="25"/>
      <c r="E167" s="23"/>
      <c r="F167" s="23"/>
      <c r="G167" s="23"/>
      <c r="H167" s="23"/>
      <c r="I167" s="23"/>
      <c r="J167" s="23"/>
      <c r="K167" s="23"/>
      <c r="L167" s="23"/>
      <c r="M167" s="23"/>
      <c r="N167" s="23"/>
      <c r="O167" s="23"/>
      <c r="P167" s="23"/>
      <c r="Q167" s="23"/>
      <c r="R167" s="23"/>
      <c r="S167" s="23"/>
      <c r="T167" s="23"/>
      <c r="U167" s="23"/>
      <c r="V167" s="23"/>
      <c r="W167" s="23"/>
    </row>
    <row r="168" spans="1:23" ht="15.75" customHeight="1" x14ac:dyDescent="0.25">
      <c r="A168" s="23"/>
      <c r="B168" s="23"/>
      <c r="C168" s="24"/>
      <c r="D168" s="25"/>
      <c r="E168" s="23"/>
      <c r="F168" s="23"/>
      <c r="G168" s="23"/>
      <c r="H168" s="23"/>
      <c r="I168" s="23"/>
      <c r="J168" s="23"/>
      <c r="K168" s="23"/>
      <c r="L168" s="23"/>
      <c r="M168" s="23"/>
      <c r="N168" s="23"/>
      <c r="O168" s="23"/>
      <c r="P168" s="23"/>
      <c r="Q168" s="23"/>
      <c r="R168" s="23"/>
      <c r="S168" s="23"/>
      <c r="T168" s="23"/>
      <c r="U168" s="23"/>
      <c r="V168" s="23"/>
      <c r="W168" s="23"/>
    </row>
    <row r="169" spans="1:23" ht="15.75" customHeight="1" x14ac:dyDescent="0.25">
      <c r="A169" s="23"/>
      <c r="B169" s="23"/>
      <c r="C169" s="24"/>
      <c r="D169" s="25"/>
      <c r="E169" s="23"/>
      <c r="F169" s="23"/>
      <c r="G169" s="23"/>
      <c r="H169" s="23"/>
      <c r="I169" s="23"/>
      <c r="J169" s="23"/>
      <c r="K169" s="23"/>
      <c r="L169" s="23"/>
      <c r="M169" s="23"/>
      <c r="N169" s="23"/>
      <c r="O169" s="23"/>
      <c r="P169" s="23"/>
      <c r="Q169" s="23"/>
      <c r="R169" s="23"/>
      <c r="S169" s="23"/>
      <c r="T169" s="23"/>
      <c r="U169" s="23"/>
      <c r="V169" s="23"/>
      <c r="W169" s="23"/>
    </row>
    <row r="170" spans="1:23" ht="15.75" customHeight="1" x14ac:dyDescent="0.25">
      <c r="A170" s="23"/>
      <c r="B170" s="23"/>
      <c r="C170" s="24"/>
      <c r="D170" s="25"/>
      <c r="E170" s="23"/>
      <c r="F170" s="23"/>
      <c r="G170" s="23"/>
      <c r="H170" s="23"/>
      <c r="I170" s="23"/>
      <c r="J170" s="23"/>
      <c r="K170" s="23"/>
      <c r="L170" s="23"/>
      <c r="M170" s="23"/>
      <c r="N170" s="23"/>
      <c r="O170" s="23"/>
      <c r="P170" s="23"/>
      <c r="Q170" s="23"/>
      <c r="R170" s="23"/>
      <c r="S170" s="23"/>
      <c r="T170" s="23"/>
      <c r="U170" s="23"/>
      <c r="V170" s="23"/>
      <c r="W170" s="23"/>
    </row>
    <row r="171" spans="1:23" ht="15.75" customHeight="1" x14ac:dyDescent="0.25">
      <c r="A171" s="23"/>
      <c r="B171" s="23"/>
      <c r="C171" s="24"/>
      <c r="D171" s="25"/>
      <c r="E171" s="23"/>
      <c r="F171" s="23"/>
      <c r="G171" s="23"/>
      <c r="H171" s="23"/>
      <c r="I171" s="23"/>
      <c r="J171" s="23"/>
      <c r="K171" s="23"/>
      <c r="L171" s="23"/>
      <c r="M171" s="23"/>
      <c r="N171" s="23"/>
      <c r="O171" s="23"/>
      <c r="P171" s="23"/>
      <c r="Q171" s="23"/>
      <c r="R171" s="23"/>
      <c r="S171" s="23"/>
      <c r="T171" s="23"/>
      <c r="U171" s="23"/>
      <c r="V171" s="23"/>
      <c r="W171" s="23"/>
    </row>
    <row r="172" spans="1:23" ht="15.75" customHeight="1" x14ac:dyDescent="0.25">
      <c r="A172" s="23"/>
      <c r="B172" s="23"/>
      <c r="C172" s="24"/>
      <c r="D172" s="25"/>
      <c r="E172" s="23"/>
      <c r="F172" s="23"/>
      <c r="G172" s="23"/>
      <c r="H172" s="23"/>
      <c r="I172" s="23"/>
      <c r="J172" s="23"/>
      <c r="K172" s="23"/>
      <c r="L172" s="23"/>
      <c r="M172" s="23"/>
      <c r="N172" s="23"/>
      <c r="O172" s="23"/>
      <c r="P172" s="23"/>
      <c r="Q172" s="23"/>
      <c r="R172" s="23"/>
      <c r="S172" s="23"/>
      <c r="T172" s="23"/>
      <c r="U172" s="23"/>
      <c r="V172" s="23"/>
      <c r="W172" s="23"/>
    </row>
    <row r="173" spans="1:23" ht="15.75" customHeight="1" x14ac:dyDescent="0.25">
      <c r="A173" s="23"/>
      <c r="B173" s="23"/>
      <c r="C173" s="24"/>
      <c r="D173" s="25"/>
      <c r="E173" s="23"/>
      <c r="F173" s="23"/>
      <c r="G173" s="23"/>
      <c r="H173" s="23"/>
      <c r="I173" s="23"/>
      <c r="J173" s="23"/>
      <c r="K173" s="23"/>
      <c r="L173" s="23"/>
      <c r="M173" s="23"/>
      <c r="N173" s="23"/>
      <c r="O173" s="23"/>
      <c r="P173" s="23"/>
      <c r="Q173" s="23"/>
      <c r="R173" s="23"/>
      <c r="S173" s="23"/>
      <c r="T173" s="23"/>
      <c r="U173" s="23"/>
      <c r="V173" s="23"/>
      <c r="W173" s="23"/>
    </row>
    <row r="174" spans="1:23" ht="15.75" customHeight="1" x14ac:dyDescent="0.25">
      <c r="A174" s="23"/>
      <c r="B174" s="23"/>
      <c r="C174" s="24"/>
      <c r="D174" s="25"/>
      <c r="E174" s="23"/>
      <c r="F174" s="23"/>
      <c r="G174" s="23"/>
      <c r="H174" s="23"/>
      <c r="I174" s="23"/>
      <c r="J174" s="23"/>
      <c r="K174" s="23"/>
      <c r="L174" s="23"/>
      <c r="M174" s="23"/>
      <c r="N174" s="23"/>
      <c r="O174" s="23"/>
      <c r="P174" s="23"/>
      <c r="Q174" s="23"/>
      <c r="R174" s="23"/>
      <c r="S174" s="23"/>
      <c r="T174" s="23"/>
      <c r="U174" s="23"/>
      <c r="V174" s="23"/>
      <c r="W174" s="23"/>
    </row>
    <row r="175" spans="1:23" ht="15.75" customHeight="1" x14ac:dyDescent="0.25">
      <c r="A175" s="23"/>
      <c r="B175" s="23"/>
      <c r="C175" s="24"/>
      <c r="D175" s="25"/>
      <c r="E175" s="23"/>
      <c r="F175" s="23"/>
      <c r="G175" s="23"/>
      <c r="H175" s="23"/>
      <c r="I175" s="23"/>
      <c r="J175" s="23"/>
      <c r="K175" s="23"/>
      <c r="L175" s="23"/>
      <c r="M175" s="23"/>
      <c r="N175" s="23"/>
      <c r="O175" s="23"/>
      <c r="P175" s="23"/>
      <c r="Q175" s="23"/>
      <c r="R175" s="23"/>
      <c r="S175" s="23"/>
      <c r="T175" s="23"/>
      <c r="U175" s="23"/>
      <c r="V175" s="23"/>
      <c r="W175" s="23"/>
    </row>
    <row r="176" spans="1:23" ht="15.75" customHeight="1" x14ac:dyDescent="0.25">
      <c r="A176" s="23"/>
      <c r="B176" s="23"/>
      <c r="C176" s="24"/>
      <c r="D176" s="25"/>
      <c r="E176" s="23"/>
      <c r="F176" s="23"/>
      <c r="G176" s="23"/>
      <c r="H176" s="23"/>
      <c r="I176" s="23"/>
      <c r="J176" s="23"/>
      <c r="K176" s="23"/>
      <c r="L176" s="23"/>
      <c r="M176" s="23"/>
      <c r="N176" s="23"/>
      <c r="O176" s="23"/>
      <c r="P176" s="23"/>
      <c r="Q176" s="23"/>
      <c r="R176" s="23"/>
      <c r="S176" s="23"/>
      <c r="T176" s="23"/>
      <c r="U176" s="23"/>
      <c r="V176" s="23"/>
      <c r="W176" s="23"/>
    </row>
    <row r="177" spans="1:23" ht="15.75" customHeight="1" x14ac:dyDescent="0.25">
      <c r="A177" s="23"/>
      <c r="B177" s="23"/>
      <c r="C177" s="24"/>
      <c r="D177" s="25"/>
      <c r="E177" s="23"/>
      <c r="F177" s="23"/>
      <c r="G177" s="23"/>
      <c r="H177" s="23"/>
      <c r="I177" s="23"/>
      <c r="J177" s="23"/>
      <c r="K177" s="23"/>
      <c r="L177" s="23"/>
      <c r="M177" s="23"/>
      <c r="N177" s="23"/>
      <c r="O177" s="23"/>
      <c r="P177" s="23"/>
      <c r="Q177" s="23"/>
      <c r="R177" s="23"/>
      <c r="S177" s="23"/>
      <c r="T177" s="23"/>
      <c r="U177" s="23"/>
      <c r="V177" s="23"/>
      <c r="W177" s="23"/>
    </row>
    <row r="178" spans="1:23" ht="15.75" customHeight="1" x14ac:dyDescent="0.25">
      <c r="A178" s="23"/>
      <c r="B178" s="23"/>
      <c r="C178" s="24"/>
      <c r="D178" s="25"/>
      <c r="E178" s="23"/>
      <c r="F178" s="23"/>
      <c r="G178" s="23"/>
      <c r="H178" s="23"/>
      <c r="I178" s="23"/>
      <c r="J178" s="23"/>
      <c r="K178" s="23"/>
      <c r="L178" s="23"/>
      <c r="M178" s="23"/>
      <c r="N178" s="23"/>
      <c r="O178" s="23"/>
      <c r="P178" s="23"/>
      <c r="Q178" s="23"/>
      <c r="R178" s="23"/>
      <c r="S178" s="23"/>
      <c r="T178" s="23"/>
      <c r="U178" s="23"/>
      <c r="V178" s="23"/>
      <c r="W178" s="23"/>
    </row>
    <row r="179" spans="1:23" ht="15.75" customHeight="1" x14ac:dyDescent="0.25">
      <c r="A179" s="23"/>
      <c r="B179" s="23"/>
      <c r="C179" s="24"/>
      <c r="D179" s="25"/>
      <c r="E179" s="23"/>
      <c r="F179" s="23"/>
      <c r="G179" s="23"/>
      <c r="H179" s="23"/>
      <c r="I179" s="23"/>
      <c r="J179" s="23"/>
      <c r="K179" s="23"/>
      <c r="L179" s="23"/>
      <c r="M179" s="23"/>
      <c r="N179" s="23"/>
      <c r="O179" s="23"/>
      <c r="P179" s="23"/>
      <c r="Q179" s="23"/>
      <c r="R179" s="23"/>
      <c r="S179" s="23"/>
      <c r="T179" s="23"/>
      <c r="U179" s="23"/>
      <c r="V179" s="23"/>
      <c r="W179" s="23"/>
    </row>
    <row r="180" spans="1:23" ht="15.75" customHeight="1" x14ac:dyDescent="0.25">
      <c r="A180" s="23"/>
      <c r="B180" s="23"/>
      <c r="C180" s="24"/>
      <c r="D180" s="25"/>
      <c r="E180" s="23"/>
      <c r="F180" s="23"/>
      <c r="G180" s="23"/>
      <c r="H180" s="23"/>
      <c r="I180" s="23"/>
      <c r="J180" s="23"/>
      <c r="K180" s="23"/>
      <c r="L180" s="23"/>
      <c r="M180" s="23"/>
      <c r="N180" s="23"/>
      <c r="O180" s="23"/>
      <c r="P180" s="23"/>
      <c r="Q180" s="23"/>
      <c r="R180" s="23"/>
      <c r="S180" s="23"/>
      <c r="T180" s="23"/>
      <c r="U180" s="23"/>
      <c r="V180" s="23"/>
      <c r="W180" s="23"/>
    </row>
    <row r="181" spans="1:23" ht="15.75" customHeight="1" x14ac:dyDescent="0.25">
      <c r="A181" s="23"/>
      <c r="B181" s="23"/>
      <c r="C181" s="24"/>
      <c r="D181" s="25"/>
      <c r="E181" s="23"/>
      <c r="F181" s="23"/>
      <c r="G181" s="23"/>
      <c r="H181" s="23"/>
      <c r="I181" s="23"/>
      <c r="J181" s="23"/>
      <c r="K181" s="23"/>
      <c r="L181" s="23"/>
      <c r="M181" s="23"/>
      <c r="N181" s="23"/>
      <c r="O181" s="23"/>
      <c r="P181" s="23"/>
      <c r="Q181" s="23"/>
      <c r="R181" s="23"/>
      <c r="S181" s="23"/>
      <c r="T181" s="23"/>
      <c r="U181" s="23"/>
      <c r="V181" s="23"/>
      <c r="W181" s="23"/>
    </row>
    <row r="182" spans="1:23" ht="15.75" customHeight="1" x14ac:dyDescent="0.25">
      <c r="A182" s="23"/>
      <c r="B182" s="23"/>
      <c r="C182" s="24"/>
      <c r="D182" s="25"/>
      <c r="E182" s="23"/>
      <c r="F182" s="23"/>
      <c r="G182" s="23"/>
      <c r="H182" s="23"/>
      <c r="I182" s="23"/>
      <c r="J182" s="23"/>
      <c r="K182" s="23"/>
      <c r="L182" s="23"/>
      <c r="M182" s="23"/>
      <c r="N182" s="23"/>
      <c r="O182" s="23"/>
      <c r="P182" s="23"/>
      <c r="Q182" s="23"/>
      <c r="R182" s="23"/>
      <c r="S182" s="23"/>
      <c r="T182" s="23"/>
      <c r="U182" s="23"/>
      <c r="V182" s="23"/>
      <c r="W182" s="23"/>
    </row>
    <row r="183" spans="1:23" ht="15.75" customHeight="1" x14ac:dyDescent="0.25">
      <c r="A183" s="23"/>
      <c r="B183" s="23"/>
      <c r="C183" s="24"/>
      <c r="D183" s="25"/>
      <c r="E183" s="23"/>
      <c r="F183" s="23"/>
      <c r="G183" s="23"/>
      <c r="H183" s="23"/>
      <c r="I183" s="23"/>
      <c r="J183" s="23"/>
      <c r="K183" s="23"/>
      <c r="L183" s="23"/>
      <c r="M183" s="23"/>
      <c r="N183" s="23"/>
      <c r="O183" s="23"/>
      <c r="P183" s="23"/>
      <c r="Q183" s="23"/>
      <c r="R183" s="23"/>
      <c r="S183" s="23"/>
      <c r="T183" s="23"/>
      <c r="U183" s="23"/>
      <c r="V183" s="23"/>
      <c r="W183" s="23"/>
    </row>
    <row r="184" spans="1:23" ht="15.75" customHeight="1" x14ac:dyDescent="0.25">
      <c r="A184" s="23"/>
      <c r="B184" s="23"/>
      <c r="C184" s="24"/>
      <c r="D184" s="25"/>
      <c r="E184" s="23"/>
      <c r="F184" s="23"/>
      <c r="G184" s="23"/>
      <c r="H184" s="23"/>
      <c r="I184" s="23"/>
      <c r="J184" s="23"/>
      <c r="K184" s="23"/>
      <c r="L184" s="23"/>
      <c r="M184" s="23"/>
      <c r="N184" s="23"/>
      <c r="O184" s="23"/>
      <c r="P184" s="23"/>
      <c r="Q184" s="23"/>
      <c r="R184" s="23"/>
      <c r="S184" s="23"/>
      <c r="T184" s="23"/>
      <c r="U184" s="23"/>
      <c r="V184" s="23"/>
      <c r="W184" s="23"/>
    </row>
    <row r="185" spans="1:23" ht="15.75" customHeight="1" x14ac:dyDescent="0.25">
      <c r="A185" s="23"/>
      <c r="B185" s="23"/>
      <c r="C185" s="24"/>
      <c r="D185" s="25"/>
      <c r="E185" s="23"/>
      <c r="F185" s="23"/>
      <c r="G185" s="23"/>
      <c r="H185" s="23"/>
      <c r="I185" s="23"/>
      <c r="J185" s="23"/>
      <c r="K185" s="23"/>
      <c r="L185" s="23"/>
      <c r="M185" s="23"/>
      <c r="N185" s="23"/>
      <c r="O185" s="23"/>
      <c r="P185" s="23"/>
      <c r="Q185" s="23"/>
      <c r="R185" s="23"/>
      <c r="S185" s="23"/>
      <c r="T185" s="23"/>
      <c r="U185" s="23"/>
      <c r="V185" s="23"/>
      <c r="W185" s="23"/>
    </row>
    <row r="186" spans="1:23" ht="15.75" customHeight="1" x14ac:dyDescent="0.25">
      <c r="A186" s="23"/>
      <c r="B186" s="23"/>
      <c r="C186" s="24"/>
      <c r="D186" s="25"/>
      <c r="E186" s="23"/>
      <c r="F186" s="23"/>
      <c r="G186" s="23"/>
      <c r="H186" s="23"/>
      <c r="I186" s="23"/>
      <c r="J186" s="23"/>
      <c r="K186" s="23"/>
      <c r="L186" s="23"/>
      <c r="M186" s="23"/>
      <c r="N186" s="23"/>
      <c r="O186" s="23"/>
      <c r="P186" s="23"/>
      <c r="Q186" s="23"/>
      <c r="R186" s="23"/>
      <c r="S186" s="23"/>
      <c r="T186" s="23"/>
      <c r="U186" s="23"/>
      <c r="V186" s="23"/>
      <c r="W186" s="23"/>
    </row>
    <row r="187" spans="1:23" ht="15.75" customHeight="1" x14ac:dyDescent="0.25">
      <c r="A187" s="23"/>
      <c r="B187" s="23"/>
      <c r="C187" s="24"/>
      <c r="D187" s="25"/>
      <c r="E187" s="23"/>
      <c r="F187" s="23"/>
      <c r="G187" s="23"/>
      <c r="H187" s="23"/>
      <c r="I187" s="23"/>
      <c r="J187" s="23"/>
      <c r="K187" s="23"/>
      <c r="L187" s="23"/>
      <c r="M187" s="23"/>
      <c r="N187" s="23"/>
      <c r="O187" s="23"/>
      <c r="P187" s="23"/>
      <c r="Q187" s="23"/>
      <c r="R187" s="23"/>
      <c r="S187" s="23"/>
      <c r="T187" s="23"/>
      <c r="U187" s="23"/>
      <c r="V187" s="23"/>
      <c r="W187" s="23"/>
    </row>
    <row r="188" spans="1:23" ht="15.75" customHeight="1" x14ac:dyDescent="0.25">
      <c r="A188" s="23"/>
      <c r="B188" s="23"/>
      <c r="C188" s="24"/>
      <c r="D188" s="25"/>
      <c r="E188" s="23"/>
      <c r="F188" s="23"/>
      <c r="G188" s="23"/>
      <c r="H188" s="23"/>
      <c r="I188" s="23"/>
      <c r="J188" s="23"/>
      <c r="K188" s="23"/>
      <c r="L188" s="23"/>
      <c r="M188" s="23"/>
      <c r="N188" s="23"/>
      <c r="O188" s="23"/>
      <c r="P188" s="23"/>
      <c r="Q188" s="23"/>
      <c r="R188" s="23"/>
      <c r="S188" s="23"/>
      <c r="T188" s="23"/>
      <c r="U188" s="23"/>
      <c r="V188" s="23"/>
      <c r="W188" s="23"/>
    </row>
    <row r="189" spans="1:23" ht="15.75" customHeight="1" x14ac:dyDescent="0.25">
      <c r="A189" s="23"/>
      <c r="B189" s="23"/>
      <c r="C189" s="24"/>
      <c r="D189" s="25"/>
      <c r="E189" s="23"/>
      <c r="F189" s="23"/>
      <c r="G189" s="23"/>
      <c r="H189" s="23"/>
      <c r="I189" s="23"/>
      <c r="J189" s="23"/>
      <c r="K189" s="23"/>
      <c r="L189" s="23"/>
      <c r="M189" s="23"/>
      <c r="N189" s="23"/>
      <c r="O189" s="23"/>
      <c r="P189" s="23"/>
      <c r="Q189" s="23"/>
      <c r="R189" s="23"/>
      <c r="S189" s="23"/>
      <c r="T189" s="23"/>
      <c r="U189" s="23"/>
      <c r="V189" s="23"/>
      <c r="W189" s="23"/>
    </row>
    <row r="190" spans="1:23" ht="15.75" customHeight="1" x14ac:dyDescent="0.25">
      <c r="A190" s="23"/>
      <c r="B190" s="23"/>
      <c r="C190" s="24"/>
      <c r="D190" s="25"/>
      <c r="E190" s="23"/>
      <c r="F190" s="23"/>
      <c r="G190" s="23"/>
      <c r="H190" s="23"/>
      <c r="I190" s="23"/>
      <c r="J190" s="23"/>
      <c r="K190" s="23"/>
      <c r="L190" s="23"/>
      <c r="M190" s="23"/>
      <c r="N190" s="23"/>
      <c r="O190" s="23"/>
      <c r="P190" s="23"/>
      <c r="Q190" s="23"/>
      <c r="R190" s="23"/>
      <c r="S190" s="23"/>
      <c r="T190" s="23"/>
      <c r="U190" s="23"/>
      <c r="V190" s="23"/>
      <c r="W190" s="23"/>
    </row>
    <row r="191" spans="1:23" ht="15.75" customHeight="1" x14ac:dyDescent="0.25">
      <c r="A191" s="23"/>
      <c r="B191" s="23"/>
      <c r="C191" s="24"/>
      <c r="D191" s="25"/>
      <c r="E191" s="23"/>
      <c r="F191" s="23"/>
      <c r="G191" s="23"/>
      <c r="H191" s="23"/>
      <c r="I191" s="23"/>
      <c r="J191" s="23"/>
      <c r="K191" s="23"/>
      <c r="L191" s="23"/>
      <c r="M191" s="23"/>
      <c r="N191" s="23"/>
      <c r="O191" s="23"/>
      <c r="P191" s="23"/>
      <c r="Q191" s="23"/>
      <c r="R191" s="23"/>
      <c r="S191" s="23"/>
      <c r="T191" s="23"/>
      <c r="U191" s="23"/>
      <c r="V191" s="23"/>
      <c r="W191" s="23"/>
    </row>
    <row r="192" spans="1:23" ht="15.75" customHeight="1" x14ac:dyDescent="0.25">
      <c r="A192" s="23"/>
      <c r="B192" s="23"/>
      <c r="C192" s="24"/>
      <c r="D192" s="25"/>
      <c r="E192" s="23"/>
      <c r="F192" s="23"/>
      <c r="G192" s="23"/>
      <c r="H192" s="23"/>
      <c r="I192" s="23"/>
      <c r="J192" s="23"/>
      <c r="K192" s="23"/>
      <c r="L192" s="23"/>
      <c r="M192" s="23"/>
      <c r="N192" s="23"/>
      <c r="O192" s="23"/>
      <c r="P192" s="23"/>
      <c r="Q192" s="23"/>
      <c r="R192" s="23"/>
      <c r="S192" s="23"/>
      <c r="T192" s="23"/>
      <c r="U192" s="23"/>
      <c r="V192" s="23"/>
      <c r="W192" s="23"/>
    </row>
    <row r="193" spans="1:23" ht="15.75" customHeight="1" x14ac:dyDescent="0.25">
      <c r="A193" s="23"/>
      <c r="B193" s="23"/>
      <c r="C193" s="24"/>
      <c r="D193" s="25"/>
      <c r="E193" s="23"/>
      <c r="F193" s="23"/>
      <c r="G193" s="23"/>
      <c r="H193" s="23"/>
      <c r="I193" s="23"/>
      <c r="J193" s="23"/>
      <c r="K193" s="23"/>
      <c r="L193" s="23"/>
      <c r="M193" s="23"/>
      <c r="N193" s="23"/>
      <c r="O193" s="23"/>
      <c r="P193" s="23"/>
      <c r="Q193" s="23"/>
      <c r="R193" s="23"/>
      <c r="S193" s="23"/>
      <c r="T193" s="23"/>
      <c r="U193" s="23"/>
      <c r="V193" s="23"/>
      <c r="W193" s="23"/>
    </row>
    <row r="194" spans="1:23" ht="15.75" customHeight="1" x14ac:dyDescent="0.25">
      <c r="A194" s="23"/>
      <c r="B194" s="23"/>
      <c r="C194" s="24"/>
      <c r="D194" s="25"/>
      <c r="E194" s="23"/>
      <c r="F194" s="23"/>
      <c r="G194" s="23"/>
      <c r="H194" s="23"/>
      <c r="I194" s="23"/>
      <c r="J194" s="23"/>
      <c r="K194" s="23"/>
      <c r="L194" s="23"/>
      <c r="M194" s="23"/>
      <c r="N194" s="23"/>
      <c r="O194" s="23"/>
      <c r="P194" s="23"/>
      <c r="Q194" s="23"/>
      <c r="R194" s="23"/>
      <c r="S194" s="23"/>
      <c r="T194" s="23"/>
      <c r="U194" s="23"/>
      <c r="V194" s="23"/>
      <c r="W194" s="23"/>
    </row>
    <row r="195" spans="1:23" ht="15.75" customHeight="1" x14ac:dyDescent="0.25">
      <c r="A195" s="23"/>
      <c r="B195" s="23"/>
      <c r="C195" s="24"/>
      <c r="D195" s="25"/>
      <c r="E195" s="23"/>
      <c r="F195" s="23"/>
      <c r="G195" s="23"/>
      <c r="H195" s="23"/>
      <c r="I195" s="23"/>
      <c r="J195" s="23"/>
      <c r="K195" s="23"/>
      <c r="L195" s="23"/>
      <c r="M195" s="23"/>
      <c r="N195" s="23"/>
      <c r="O195" s="23"/>
      <c r="P195" s="23"/>
      <c r="Q195" s="23"/>
      <c r="R195" s="23"/>
      <c r="S195" s="23"/>
      <c r="T195" s="23"/>
      <c r="U195" s="23"/>
      <c r="V195" s="23"/>
      <c r="W195" s="23"/>
    </row>
    <row r="196" spans="1:23" ht="15.75" customHeight="1" x14ac:dyDescent="0.25">
      <c r="A196" s="23"/>
      <c r="B196" s="23"/>
      <c r="C196" s="24"/>
      <c r="D196" s="25"/>
      <c r="E196" s="23"/>
      <c r="F196" s="23"/>
      <c r="G196" s="23"/>
      <c r="H196" s="23"/>
      <c r="I196" s="23"/>
      <c r="J196" s="23"/>
      <c r="K196" s="23"/>
      <c r="L196" s="23"/>
      <c r="M196" s="23"/>
      <c r="N196" s="23"/>
      <c r="O196" s="23"/>
      <c r="P196" s="23"/>
      <c r="Q196" s="23"/>
      <c r="R196" s="23"/>
      <c r="S196" s="23"/>
      <c r="T196" s="23"/>
      <c r="U196" s="23"/>
      <c r="V196" s="23"/>
      <c r="W196" s="23"/>
    </row>
    <row r="197" spans="1:23" ht="15.75" customHeight="1" x14ac:dyDescent="0.25">
      <c r="A197" s="23"/>
      <c r="B197" s="23"/>
      <c r="C197" s="24"/>
      <c r="D197" s="25"/>
      <c r="E197" s="23"/>
      <c r="F197" s="23"/>
      <c r="G197" s="23"/>
      <c r="H197" s="23"/>
      <c r="I197" s="23"/>
      <c r="J197" s="23"/>
      <c r="K197" s="23"/>
      <c r="L197" s="23"/>
      <c r="M197" s="23"/>
      <c r="N197" s="23"/>
      <c r="O197" s="23"/>
      <c r="P197" s="23"/>
      <c r="Q197" s="23"/>
      <c r="R197" s="23"/>
      <c r="S197" s="23"/>
      <c r="T197" s="23"/>
      <c r="U197" s="23"/>
      <c r="V197" s="23"/>
      <c r="W197" s="23"/>
    </row>
    <row r="198" spans="1:23" ht="15.75" customHeight="1" x14ac:dyDescent="0.25">
      <c r="A198" s="23"/>
      <c r="B198" s="23"/>
      <c r="C198" s="24"/>
      <c r="D198" s="25"/>
      <c r="E198" s="23"/>
      <c r="F198" s="23"/>
      <c r="G198" s="23"/>
      <c r="H198" s="23"/>
      <c r="I198" s="23"/>
      <c r="J198" s="23"/>
      <c r="K198" s="23"/>
      <c r="L198" s="23"/>
      <c r="M198" s="23"/>
      <c r="N198" s="23"/>
      <c r="O198" s="23"/>
      <c r="P198" s="23"/>
      <c r="Q198" s="23"/>
      <c r="R198" s="23"/>
      <c r="S198" s="23"/>
      <c r="T198" s="23"/>
      <c r="U198" s="23"/>
      <c r="V198" s="23"/>
      <c r="W198" s="23"/>
    </row>
    <row r="199" spans="1:23" ht="15.75" customHeight="1" x14ac:dyDescent="0.25">
      <c r="A199" s="23"/>
      <c r="B199" s="23"/>
      <c r="C199" s="24"/>
      <c r="D199" s="25"/>
      <c r="E199" s="23"/>
      <c r="F199" s="23"/>
      <c r="G199" s="23"/>
      <c r="H199" s="23"/>
      <c r="I199" s="23"/>
      <c r="J199" s="23"/>
      <c r="K199" s="23"/>
      <c r="L199" s="23"/>
      <c r="M199" s="23"/>
      <c r="N199" s="23"/>
      <c r="O199" s="23"/>
      <c r="P199" s="23"/>
      <c r="Q199" s="23"/>
      <c r="R199" s="23"/>
      <c r="S199" s="23"/>
      <c r="T199" s="23"/>
      <c r="U199" s="23"/>
      <c r="V199" s="23"/>
      <c r="W199" s="23"/>
    </row>
    <row r="200" spans="1:23" ht="15.75" customHeight="1" x14ac:dyDescent="0.25">
      <c r="A200" s="23"/>
      <c r="B200" s="23"/>
      <c r="C200" s="24"/>
      <c r="D200" s="25"/>
      <c r="E200" s="23"/>
      <c r="F200" s="23"/>
      <c r="G200" s="23"/>
      <c r="H200" s="23"/>
      <c r="I200" s="23"/>
      <c r="J200" s="23"/>
      <c r="K200" s="23"/>
      <c r="L200" s="23"/>
      <c r="M200" s="23"/>
      <c r="N200" s="23"/>
      <c r="O200" s="23"/>
      <c r="P200" s="23"/>
      <c r="Q200" s="23"/>
      <c r="R200" s="23"/>
      <c r="S200" s="23"/>
      <c r="T200" s="23"/>
      <c r="U200" s="23"/>
      <c r="V200" s="23"/>
      <c r="W200" s="23"/>
    </row>
    <row r="201" spans="1:23" ht="15.75" customHeight="1" x14ac:dyDescent="0.25">
      <c r="A201" s="23"/>
      <c r="B201" s="23"/>
      <c r="C201" s="24"/>
      <c r="D201" s="25"/>
      <c r="E201" s="23"/>
      <c r="F201" s="23"/>
      <c r="G201" s="23"/>
      <c r="H201" s="23"/>
      <c r="I201" s="23"/>
      <c r="J201" s="23"/>
      <c r="K201" s="23"/>
      <c r="L201" s="23"/>
      <c r="M201" s="23"/>
      <c r="N201" s="23"/>
      <c r="O201" s="23"/>
      <c r="P201" s="23"/>
      <c r="Q201" s="23"/>
      <c r="R201" s="23"/>
      <c r="S201" s="23"/>
      <c r="T201" s="23"/>
      <c r="U201" s="23"/>
      <c r="V201" s="23"/>
      <c r="W201" s="23"/>
    </row>
    <row r="202" spans="1:23" ht="15.75" customHeight="1" x14ac:dyDescent="0.25">
      <c r="A202" s="23"/>
      <c r="B202" s="23"/>
      <c r="C202" s="24"/>
      <c r="D202" s="25"/>
      <c r="E202" s="23"/>
      <c r="F202" s="23"/>
      <c r="G202" s="23"/>
      <c r="H202" s="23"/>
      <c r="I202" s="23"/>
      <c r="J202" s="23"/>
      <c r="K202" s="23"/>
      <c r="L202" s="23"/>
      <c r="M202" s="23"/>
      <c r="N202" s="23"/>
      <c r="O202" s="23"/>
      <c r="P202" s="23"/>
      <c r="Q202" s="23"/>
      <c r="R202" s="23"/>
      <c r="S202" s="23"/>
      <c r="T202" s="23"/>
      <c r="U202" s="23"/>
      <c r="V202" s="23"/>
      <c r="W202" s="23"/>
    </row>
    <row r="203" spans="1:23" ht="15.75" customHeight="1" x14ac:dyDescent="0.25">
      <c r="A203" s="23"/>
      <c r="B203" s="23"/>
      <c r="C203" s="24"/>
      <c r="D203" s="25"/>
      <c r="E203" s="23"/>
      <c r="F203" s="23"/>
      <c r="G203" s="23"/>
      <c r="H203" s="23"/>
      <c r="I203" s="23"/>
      <c r="J203" s="23"/>
      <c r="K203" s="23"/>
      <c r="L203" s="23"/>
      <c r="M203" s="23"/>
      <c r="N203" s="23"/>
      <c r="O203" s="23"/>
      <c r="P203" s="23"/>
      <c r="Q203" s="23"/>
      <c r="R203" s="23"/>
      <c r="S203" s="23"/>
      <c r="T203" s="23"/>
      <c r="U203" s="23"/>
      <c r="V203" s="23"/>
      <c r="W203" s="23"/>
    </row>
    <row r="204" spans="1:23" ht="15.75" customHeight="1" x14ac:dyDescent="0.25">
      <c r="A204" s="23"/>
      <c r="B204" s="23"/>
      <c r="C204" s="24"/>
      <c r="D204" s="25"/>
      <c r="E204" s="23"/>
      <c r="F204" s="23"/>
      <c r="G204" s="23"/>
      <c r="H204" s="23"/>
      <c r="I204" s="23"/>
      <c r="J204" s="23"/>
      <c r="K204" s="23"/>
      <c r="L204" s="23"/>
      <c r="M204" s="23"/>
      <c r="N204" s="23"/>
      <c r="O204" s="23"/>
      <c r="P204" s="23"/>
      <c r="Q204" s="23"/>
      <c r="R204" s="23"/>
      <c r="S204" s="23"/>
      <c r="T204" s="23"/>
      <c r="U204" s="23"/>
      <c r="V204" s="23"/>
      <c r="W204" s="23"/>
    </row>
    <row r="205" spans="1:23" ht="15.75" customHeight="1" x14ac:dyDescent="0.25">
      <c r="A205" s="23"/>
      <c r="B205" s="23"/>
      <c r="C205" s="24"/>
      <c r="D205" s="25"/>
      <c r="E205" s="23"/>
      <c r="F205" s="23"/>
      <c r="G205" s="23"/>
      <c r="H205" s="23"/>
      <c r="I205" s="23"/>
      <c r="J205" s="23"/>
      <c r="K205" s="23"/>
      <c r="L205" s="23"/>
      <c r="M205" s="23"/>
      <c r="N205" s="23"/>
      <c r="O205" s="23"/>
      <c r="P205" s="23"/>
      <c r="Q205" s="23"/>
      <c r="R205" s="23"/>
      <c r="S205" s="23"/>
      <c r="T205" s="23"/>
      <c r="U205" s="23"/>
      <c r="V205" s="23"/>
      <c r="W205" s="23"/>
    </row>
    <row r="206" spans="1:23" ht="15.75" customHeight="1" x14ac:dyDescent="0.25">
      <c r="A206" s="23"/>
      <c r="B206" s="23"/>
      <c r="C206" s="24"/>
      <c r="D206" s="25"/>
      <c r="E206" s="23"/>
      <c r="F206" s="23"/>
      <c r="G206" s="23"/>
      <c r="H206" s="23"/>
      <c r="I206" s="23"/>
      <c r="J206" s="23"/>
      <c r="K206" s="23"/>
      <c r="L206" s="23"/>
      <c r="M206" s="23"/>
      <c r="N206" s="23"/>
      <c r="O206" s="23"/>
      <c r="P206" s="23"/>
      <c r="Q206" s="23"/>
      <c r="R206" s="23"/>
      <c r="S206" s="23"/>
      <c r="T206" s="23"/>
      <c r="U206" s="23"/>
      <c r="V206" s="23"/>
      <c r="W206" s="23"/>
    </row>
    <row r="207" spans="1:23" ht="15.75" customHeight="1" x14ac:dyDescent="0.25">
      <c r="A207" s="23"/>
      <c r="B207" s="23"/>
      <c r="C207" s="24"/>
      <c r="D207" s="25"/>
      <c r="E207" s="23"/>
      <c r="F207" s="23"/>
      <c r="G207" s="23"/>
      <c r="H207" s="23"/>
      <c r="I207" s="23"/>
      <c r="J207" s="23"/>
      <c r="K207" s="23"/>
      <c r="L207" s="23"/>
      <c r="M207" s="23"/>
      <c r="N207" s="23"/>
      <c r="O207" s="23"/>
      <c r="P207" s="23"/>
      <c r="Q207" s="23"/>
      <c r="R207" s="23"/>
      <c r="S207" s="23"/>
      <c r="T207" s="23"/>
      <c r="U207" s="23"/>
      <c r="V207" s="23"/>
      <c r="W207" s="23"/>
    </row>
    <row r="208" spans="1:23" ht="15.75" customHeight="1" x14ac:dyDescent="0.25">
      <c r="A208" s="23"/>
      <c r="B208" s="23"/>
      <c r="C208" s="24"/>
      <c r="D208" s="25"/>
      <c r="E208" s="23"/>
      <c r="F208" s="23"/>
      <c r="G208" s="23"/>
      <c r="H208" s="23"/>
      <c r="I208" s="23"/>
      <c r="J208" s="23"/>
      <c r="K208" s="23"/>
      <c r="L208" s="23"/>
      <c r="M208" s="23"/>
      <c r="N208" s="23"/>
      <c r="O208" s="23"/>
      <c r="P208" s="23"/>
      <c r="Q208" s="23"/>
      <c r="R208" s="23"/>
      <c r="S208" s="23"/>
      <c r="T208" s="23"/>
      <c r="U208" s="23"/>
      <c r="V208" s="23"/>
      <c r="W208" s="23"/>
    </row>
    <row r="209" spans="1:23" ht="15.75" customHeight="1" x14ac:dyDescent="0.25">
      <c r="A209" s="23"/>
      <c r="B209" s="23"/>
      <c r="C209" s="24"/>
      <c r="D209" s="25"/>
      <c r="E209" s="23"/>
      <c r="F209" s="23"/>
      <c r="G209" s="23"/>
      <c r="H209" s="23"/>
      <c r="I209" s="23"/>
      <c r="J209" s="23"/>
      <c r="K209" s="23"/>
      <c r="L209" s="23"/>
      <c r="M209" s="23"/>
      <c r="N209" s="23"/>
      <c r="O209" s="23"/>
      <c r="P209" s="23"/>
      <c r="Q209" s="23"/>
      <c r="R209" s="23"/>
      <c r="S209" s="23"/>
      <c r="T209" s="23"/>
      <c r="U209" s="23"/>
      <c r="V209" s="23"/>
      <c r="W209" s="23"/>
    </row>
    <row r="210" spans="1:23" ht="15.75" customHeight="1" x14ac:dyDescent="0.25">
      <c r="A210" s="23"/>
      <c r="B210" s="23"/>
      <c r="C210" s="24"/>
      <c r="D210" s="25"/>
      <c r="E210" s="23"/>
      <c r="F210" s="23"/>
      <c r="G210" s="23"/>
      <c r="H210" s="23"/>
      <c r="I210" s="23"/>
      <c r="J210" s="23"/>
      <c r="K210" s="23"/>
      <c r="L210" s="23"/>
      <c r="M210" s="23"/>
      <c r="N210" s="23"/>
      <c r="O210" s="23"/>
      <c r="P210" s="23"/>
      <c r="Q210" s="23"/>
      <c r="R210" s="23"/>
      <c r="S210" s="23"/>
      <c r="T210" s="23"/>
      <c r="U210" s="23"/>
      <c r="V210" s="23"/>
      <c r="W210" s="23"/>
    </row>
    <row r="211" spans="1:23" ht="15.75" customHeight="1" x14ac:dyDescent="0.25">
      <c r="A211" s="23"/>
      <c r="B211" s="23"/>
      <c r="C211" s="24"/>
      <c r="D211" s="25"/>
      <c r="E211" s="23"/>
      <c r="F211" s="23"/>
      <c r="G211" s="23"/>
      <c r="H211" s="23"/>
      <c r="I211" s="23"/>
      <c r="J211" s="23"/>
      <c r="K211" s="23"/>
      <c r="L211" s="23"/>
      <c r="M211" s="23"/>
      <c r="N211" s="23"/>
      <c r="O211" s="23"/>
      <c r="P211" s="23"/>
      <c r="Q211" s="23"/>
      <c r="R211" s="23"/>
      <c r="S211" s="23"/>
      <c r="T211" s="23"/>
      <c r="U211" s="23"/>
      <c r="V211" s="23"/>
      <c r="W211" s="23"/>
    </row>
    <row r="212" spans="1:23" ht="15.75" customHeight="1" x14ac:dyDescent="0.25">
      <c r="A212" s="23"/>
      <c r="B212" s="23"/>
      <c r="C212" s="24"/>
      <c r="D212" s="25"/>
      <c r="E212" s="23"/>
      <c r="F212" s="23"/>
      <c r="G212" s="23"/>
      <c r="H212" s="23"/>
      <c r="I212" s="23"/>
      <c r="J212" s="23"/>
      <c r="K212" s="23"/>
      <c r="L212" s="23"/>
      <c r="M212" s="23"/>
      <c r="N212" s="23"/>
      <c r="O212" s="23"/>
      <c r="P212" s="23"/>
      <c r="Q212" s="23"/>
      <c r="R212" s="23"/>
      <c r="S212" s="23"/>
      <c r="T212" s="23"/>
      <c r="U212" s="23"/>
      <c r="V212" s="23"/>
      <c r="W212" s="23"/>
    </row>
    <row r="213" spans="1:23" ht="15.75" customHeight="1" x14ac:dyDescent="0.25">
      <c r="A213" s="23"/>
      <c r="B213" s="23"/>
      <c r="C213" s="24"/>
      <c r="D213" s="25"/>
      <c r="E213" s="23"/>
      <c r="F213" s="23"/>
      <c r="G213" s="23"/>
      <c r="H213" s="23"/>
      <c r="I213" s="23"/>
      <c r="J213" s="23"/>
      <c r="K213" s="23"/>
      <c r="L213" s="23"/>
      <c r="M213" s="23"/>
      <c r="N213" s="23"/>
      <c r="O213" s="23"/>
      <c r="P213" s="23"/>
      <c r="Q213" s="23"/>
      <c r="R213" s="23"/>
      <c r="S213" s="23"/>
      <c r="T213" s="23"/>
      <c r="U213" s="23"/>
      <c r="V213" s="23"/>
      <c r="W213" s="23"/>
    </row>
    <row r="214" spans="1:23" ht="15.75" customHeight="1" x14ac:dyDescent="0.25">
      <c r="A214" s="23"/>
      <c r="B214" s="23"/>
      <c r="C214" s="24"/>
      <c r="D214" s="25"/>
      <c r="E214" s="23"/>
      <c r="F214" s="23"/>
      <c r="G214" s="23"/>
      <c r="H214" s="23"/>
      <c r="I214" s="23"/>
      <c r="J214" s="23"/>
      <c r="K214" s="23"/>
      <c r="L214" s="23"/>
      <c r="M214" s="23"/>
      <c r="N214" s="23"/>
      <c r="O214" s="23"/>
      <c r="P214" s="23"/>
      <c r="Q214" s="23"/>
      <c r="R214" s="23"/>
      <c r="S214" s="23"/>
      <c r="T214" s="23"/>
      <c r="U214" s="23"/>
      <c r="V214" s="23"/>
      <c r="W214" s="23"/>
    </row>
    <row r="215" spans="1:23" ht="15.75" customHeight="1" x14ac:dyDescent="0.25">
      <c r="A215" s="23"/>
      <c r="B215" s="23"/>
      <c r="C215" s="24"/>
      <c r="D215" s="25"/>
      <c r="E215" s="23"/>
      <c r="F215" s="23"/>
      <c r="G215" s="23"/>
      <c r="H215" s="23"/>
      <c r="I215" s="23"/>
      <c r="J215" s="23"/>
      <c r="K215" s="23"/>
      <c r="L215" s="23"/>
      <c r="M215" s="23"/>
      <c r="N215" s="23"/>
      <c r="O215" s="23"/>
      <c r="P215" s="23"/>
      <c r="Q215" s="23"/>
      <c r="R215" s="23"/>
      <c r="S215" s="23"/>
      <c r="T215" s="23"/>
      <c r="U215" s="23"/>
      <c r="V215" s="23"/>
      <c r="W215" s="23"/>
    </row>
    <row r="216" spans="1:23" ht="15.75" customHeight="1" x14ac:dyDescent="0.25">
      <c r="A216" s="23"/>
      <c r="B216" s="23"/>
      <c r="C216" s="24"/>
      <c r="D216" s="25"/>
      <c r="E216" s="23"/>
      <c r="F216" s="23"/>
      <c r="G216" s="23"/>
      <c r="H216" s="23"/>
      <c r="I216" s="23"/>
      <c r="J216" s="23"/>
      <c r="K216" s="23"/>
      <c r="L216" s="23"/>
      <c r="M216" s="23"/>
      <c r="N216" s="23"/>
      <c r="O216" s="23"/>
      <c r="P216" s="23"/>
      <c r="Q216" s="23"/>
      <c r="R216" s="23"/>
      <c r="S216" s="23"/>
      <c r="T216" s="23"/>
      <c r="U216" s="23"/>
      <c r="V216" s="23"/>
      <c r="W216" s="23"/>
    </row>
    <row r="217" spans="1:23" ht="15.75" customHeight="1" x14ac:dyDescent="0.25">
      <c r="A217" s="23"/>
      <c r="B217" s="23"/>
      <c r="C217" s="24"/>
      <c r="D217" s="25"/>
      <c r="E217" s="23"/>
      <c r="F217" s="23"/>
      <c r="G217" s="23"/>
      <c r="H217" s="23"/>
      <c r="I217" s="23"/>
      <c r="J217" s="23"/>
      <c r="K217" s="23"/>
      <c r="L217" s="23"/>
      <c r="M217" s="23"/>
      <c r="N217" s="23"/>
      <c r="O217" s="23"/>
      <c r="P217" s="23"/>
      <c r="Q217" s="23"/>
      <c r="R217" s="23"/>
      <c r="S217" s="23"/>
      <c r="T217" s="23"/>
      <c r="U217" s="23"/>
      <c r="V217" s="23"/>
      <c r="W217" s="23"/>
    </row>
    <row r="218" spans="1:23" ht="15.75" customHeight="1" x14ac:dyDescent="0.25">
      <c r="A218" s="23"/>
      <c r="B218" s="23"/>
      <c r="C218" s="24"/>
      <c r="D218" s="25"/>
      <c r="E218" s="23"/>
      <c r="F218" s="23"/>
      <c r="G218" s="23"/>
      <c r="H218" s="23"/>
      <c r="I218" s="23"/>
      <c r="J218" s="23"/>
      <c r="K218" s="23"/>
      <c r="L218" s="23"/>
      <c r="M218" s="23"/>
      <c r="N218" s="23"/>
      <c r="O218" s="23"/>
      <c r="P218" s="23"/>
      <c r="Q218" s="23"/>
      <c r="R218" s="23"/>
      <c r="S218" s="23"/>
      <c r="T218" s="23"/>
      <c r="U218" s="23"/>
      <c r="V218" s="23"/>
      <c r="W218" s="23"/>
    </row>
    <row r="219" spans="1:23" ht="15.75" customHeight="1" x14ac:dyDescent="0.25">
      <c r="A219" s="23"/>
      <c r="B219" s="23"/>
      <c r="C219" s="24"/>
      <c r="D219" s="25"/>
      <c r="E219" s="23"/>
      <c r="F219" s="23"/>
      <c r="G219" s="23"/>
      <c r="H219" s="23"/>
      <c r="I219" s="23"/>
      <c r="J219" s="23"/>
      <c r="K219" s="23"/>
      <c r="L219" s="23"/>
      <c r="M219" s="23"/>
      <c r="N219" s="23"/>
      <c r="O219" s="23"/>
      <c r="P219" s="23"/>
      <c r="Q219" s="23"/>
      <c r="R219" s="23"/>
      <c r="S219" s="23"/>
      <c r="T219" s="23"/>
      <c r="U219" s="23"/>
      <c r="V219" s="23"/>
      <c r="W219" s="23"/>
    </row>
    <row r="220" spans="1:23" ht="15.75" customHeight="1" x14ac:dyDescent="0.25">
      <c r="A220" s="23"/>
      <c r="B220" s="23"/>
      <c r="C220" s="24"/>
      <c r="D220" s="25"/>
      <c r="E220" s="23"/>
      <c r="F220" s="23"/>
      <c r="G220" s="23"/>
      <c r="H220" s="23"/>
      <c r="I220" s="23"/>
      <c r="J220" s="23"/>
      <c r="K220" s="23"/>
      <c r="L220" s="23"/>
      <c r="M220" s="23"/>
      <c r="N220" s="23"/>
      <c r="O220" s="23"/>
      <c r="P220" s="23"/>
      <c r="Q220" s="23"/>
      <c r="R220" s="23"/>
      <c r="S220" s="23"/>
      <c r="T220" s="23"/>
      <c r="U220" s="23"/>
      <c r="V220" s="23"/>
      <c r="W220" s="23"/>
    </row>
    <row r="221" spans="1:23" ht="15.75" customHeight="1" x14ac:dyDescent="0.25"/>
    <row r="222" spans="1:23" ht="15.75" customHeight="1" x14ac:dyDescent="0.25"/>
    <row r="223" spans="1:23" ht="15.75" customHeight="1" x14ac:dyDescent="0.25"/>
    <row r="224" spans="1:2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workbookViewId="0">
      <selection sqref="A1:E1"/>
    </sheetView>
  </sheetViews>
  <sheetFormatPr defaultColWidth="14.42578125" defaultRowHeight="15" customHeight="1" x14ac:dyDescent="0.25"/>
  <cols>
    <col min="1" max="1" width="6.28515625" customWidth="1"/>
    <col min="2" max="2" width="38.7109375" customWidth="1"/>
    <col min="3" max="3" width="8.85546875" customWidth="1"/>
    <col min="4" max="5" width="14.85546875" customWidth="1"/>
    <col min="6" max="25" width="8.85546875" customWidth="1"/>
  </cols>
  <sheetData>
    <row r="1" spans="1:25" ht="15.75" x14ac:dyDescent="0.25">
      <c r="A1" s="252" t="s">
        <v>91</v>
      </c>
      <c r="B1" s="243"/>
      <c r="C1" s="243"/>
      <c r="D1" s="243"/>
      <c r="E1" s="243"/>
      <c r="F1" s="27"/>
      <c r="G1" s="27"/>
      <c r="H1" s="27"/>
      <c r="I1" s="27"/>
      <c r="J1" s="27"/>
      <c r="K1" s="27"/>
      <c r="L1" s="27"/>
      <c r="M1" s="27"/>
      <c r="N1" s="27"/>
      <c r="O1" s="27"/>
      <c r="P1" s="27"/>
      <c r="Q1" s="27"/>
      <c r="R1" s="27"/>
      <c r="S1" s="27"/>
      <c r="T1" s="27"/>
      <c r="U1" s="27"/>
      <c r="V1" s="27"/>
      <c r="W1" s="27"/>
      <c r="X1" s="27"/>
      <c r="Y1" s="27"/>
    </row>
    <row r="2" spans="1:25" ht="15.75" x14ac:dyDescent="0.25">
      <c r="A2" s="252" t="s">
        <v>92</v>
      </c>
      <c r="B2" s="243"/>
      <c r="C2" s="243"/>
      <c r="D2" s="243"/>
      <c r="E2" s="243"/>
      <c r="F2" s="27"/>
      <c r="G2" s="27"/>
      <c r="H2" s="27"/>
      <c r="I2" s="27"/>
      <c r="J2" s="27"/>
      <c r="K2" s="27"/>
      <c r="L2" s="27"/>
      <c r="M2" s="27"/>
      <c r="N2" s="27"/>
      <c r="O2" s="27"/>
      <c r="P2" s="27"/>
      <c r="Q2" s="27"/>
      <c r="R2" s="27"/>
      <c r="S2" s="27"/>
      <c r="T2" s="27"/>
      <c r="U2" s="27"/>
      <c r="V2" s="27"/>
      <c r="W2" s="27"/>
      <c r="X2" s="27"/>
      <c r="Y2" s="27"/>
    </row>
    <row r="3" spans="1:25" ht="15.75" x14ac:dyDescent="0.25">
      <c r="A3" s="252" t="s">
        <v>93</v>
      </c>
      <c r="B3" s="243"/>
      <c r="C3" s="243"/>
      <c r="D3" s="243"/>
      <c r="E3" s="243"/>
      <c r="F3" s="27"/>
      <c r="G3" s="27"/>
      <c r="H3" s="27"/>
      <c r="I3" s="27"/>
      <c r="J3" s="27"/>
      <c r="K3" s="27"/>
      <c r="L3" s="27"/>
      <c r="M3" s="27"/>
      <c r="N3" s="27"/>
      <c r="O3" s="27"/>
      <c r="P3" s="27"/>
      <c r="Q3" s="27"/>
      <c r="R3" s="27"/>
      <c r="S3" s="27"/>
      <c r="T3" s="27"/>
      <c r="U3" s="27"/>
      <c r="V3" s="27"/>
      <c r="W3" s="27"/>
      <c r="X3" s="27"/>
      <c r="Y3" s="27"/>
    </row>
    <row r="4" spans="1:25" x14ac:dyDescent="0.25">
      <c r="A4" s="27"/>
      <c r="B4" s="27"/>
      <c r="C4" s="27"/>
      <c r="D4" s="27"/>
      <c r="E4" s="27"/>
      <c r="F4" s="27"/>
      <c r="G4" s="27"/>
      <c r="H4" s="27"/>
      <c r="I4" s="27"/>
      <c r="J4" s="27"/>
      <c r="K4" s="27"/>
      <c r="L4" s="27"/>
      <c r="M4" s="27"/>
      <c r="N4" s="27"/>
      <c r="O4" s="27"/>
      <c r="P4" s="27"/>
      <c r="Q4" s="27"/>
      <c r="R4" s="27"/>
      <c r="S4" s="27"/>
      <c r="T4" s="27"/>
      <c r="U4" s="27"/>
      <c r="V4" s="27"/>
      <c r="W4" s="27"/>
      <c r="X4" s="27"/>
      <c r="Y4" s="27"/>
    </row>
    <row r="5" spans="1:25" x14ac:dyDescent="0.25">
      <c r="A5" s="253" t="s">
        <v>26</v>
      </c>
      <c r="B5" s="253" t="s">
        <v>94</v>
      </c>
      <c r="C5" s="253" t="s">
        <v>95</v>
      </c>
      <c r="D5" s="255" t="s">
        <v>96</v>
      </c>
      <c r="E5" s="246"/>
      <c r="F5" s="27"/>
      <c r="G5" s="27"/>
      <c r="H5" s="27"/>
      <c r="I5" s="27"/>
      <c r="J5" s="27"/>
      <c r="K5" s="27"/>
      <c r="L5" s="27"/>
      <c r="M5" s="27"/>
      <c r="N5" s="27"/>
      <c r="O5" s="27"/>
      <c r="P5" s="27"/>
      <c r="Q5" s="27"/>
      <c r="R5" s="27"/>
      <c r="S5" s="27"/>
      <c r="T5" s="27"/>
      <c r="U5" s="27"/>
      <c r="V5" s="27"/>
      <c r="W5" s="27"/>
      <c r="X5" s="27"/>
      <c r="Y5" s="27"/>
    </row>
    <row r="6" spans="1:25" ht="15.75" x14ac:dyDescent="0.25">
      <c r="A6" s="254"/>
      <c r="B6" s="254"/>
      <c r="C6" s="254"/>
      <c r="D6" s="28">
        <f>E6-1</f>
        <v>2021</v>
      </c>
      <c r="E6" s="28">
        <v>2022</v>
      </c>
      <c r="F6" s="27"/>
      <c r="G6" s="27"/>
      <c r="H6" s="27"/>
      <c r="I6" s="27"/>
      <c r="J6" s="27"/>
      <c r="K6" s="27"/>
      <c r="L6" s="27"/>
      <c r="M6" s="27"/>
      <c r="N6" s="27"/>
      <c r="O6" s="27"/>
      <c r="P6" s="27"/>
      <c r="Q6" s="27"/>
      <c r="R6" s="27"/>
      <c r="S6" s="27"/>
      <c r="T6" s="27"/>
      <c r="U6" s="27"/>
      <c r="V6" s="27"/>
      <c r="W6" s="27"/>
      <c r="X6" s="27"/>
      <c r="Y6" s="27"/>
    </row>
    <row r="7" spans="1:25" ht="15.75" x14ac:dyDescent="0.25">
      <c r="A7" s="29">
        <v>1</v>
      </c>
      <c r="B7" s="30" t="s">
        <v>97</v>
      </c>
      <c r="C7" s="31">
        <v>30</v>
      </c>
      <c r="D7" s="32"/>
      <c r="E7" s="31"/>
      <c r="F7" s="27"/>
      <c r="G7" s="27"/>
      <c r="H7" s="27"/>
      <c r="I7" s="27"/>
      <c r="J7" s="27"/>
      <c r="K7" s="27"/>
      <c r="L7" s="27"/>
      <c r="M7" s="27"/>
      <c r="N7" s="27"/>
      <c r="O7" s="27"/>
      <c r="P7" s="27"/>
      <c r="Q7" s="27"/>
      <c r="R7" s="27"/>
      <c r="S7" s="27"/>
      <c r="T7" s="27"/>
      <c r="U7" s="27"/>
      <c r="V7" s="27"/>
      <c r="W7" s="27"/>
      <c r="X7" s="27"/>
      <c r="Y7" s="27"/>
    </row>
    <row r="8" spans="1:25" ht="15.75" x14ac:dyDescent="0.25">
      <c r="A8" s="33">
        <v>2</v>
      </c>
      <c r="B8" s="30" t="s">
        <v>98</v>
      </c>
      <c r="C8" s="34">
        <v>30</v>
      </c>
      <c r="D8" s="35"/>
      <c r="E8" s="31"/>
      <c r="F8" s="27"/>
      <c r="G8" s="27"/>
      <c r="H8" s="27"/>
      <c r="I8" s="27"/>
      <c r="J8" s="27"/>
      <c r="K8" s="27"/>
      <c r="L8" s="27"/>
      <c r="M8" s="27"/>
      <c r="N8" s="27"/>
      <c r="O8" s="27"/>
      <c r="P8" s="27"/>
      <c r="Q8" s="27"/>
      <c r="R8" s="27"/>
      <c r="S8" s="27"/>
      <c r="T8" s="27"/>
      <c r="U8" s="27"/>
      <c r="V8" s="27"/>
      <c r="W8" s="27"/>
      <c r="X8" s="27"/>
      <c r="Y8" s="27"/>
    </row>
    <row r="9" spans="1:25" ht="15.75" x14ac:dyDescent="0.25">
      <c r="A9" s="33">
        <v>3</v>
      </c>
      <c r="B9" s="30" t="s">
        <v>99</v>
      </c>
      <c r="C9" s="34">
        <v>15</v>
      </c>
      <c r="D9" s="35"/>
      <c r="E9" s="31"/>
      <c r="F9" s="27"/>
      <c r="G9" s="27"/>
      <c r="H9" s="27"/>
      <c r="I9" s="27"/>
      <c r="J9" s="27"/>
      <c r="K9" s="27"/>
      <c r="L9" s="27"/>
      <c r="M9" s="27"/>
      <c r="N9" s="27"/>
      <c r="O9" s="27"/>
      <c r="P9" s="27"/>
      <c r="Q9" s="27"/>
      <c r="R9" s="27"/>
      <c r="S9" s="27"/>
      <c r="T9" s="27"/>
      <c r="U9" s="27"/>
      <c r="V9" s="27"/>
      <c r="W9" s="27"/>
      <c r="X9" s="27"/>
      <c r="Y9" s="27"/>
    </row>
    <row r="10" spans="1:25" ht="31.5" x14ac:dyDescent="0.25">
      <c r="A10" s="33">
        <v>4</v>
      </c>
      <c r="B10" s="30" t="s">
        <v>100</v>
      </c>
      <c r="C10" s="34">
        <v>25</v>
      </c>
      <c r="D10" s="35"/>
      <c r="E10" s="31"/>
      <c r="F10" s="27"/>
      <c r="G10" s="27"/>
      <c r="H10" s="27"/>
      <c r="I10" s="27"/>
      <c r="J10" s="27"/>
      <c r="K10" s="27"/>
      <c r="L10" s="27"/>
      <c r="M10" s="27"/>
      <c r="N10" s="27"/>
      <c r="O10" s="27"/>
      <c r="P10" s="27"/>
      <c r="Q10" s="27"/>
      <c r="R10" s="27"/>
      <c r="S10" s="27"/>
      <c r="T10" s="27"/>
      <c r="U10" s="27"/>
      <c r="V10" s="27"/>
      <c r="W10" s="27"/>
      <c r="X10" s="27"/>
      <c r="Y10" s="27"/>
    </row>
    <row r="11" spans="1:25" ht="15.75" x14ac:dyDescent="0.25">
      <c r="A11" s="256" t="s">
        <v>96</v>
      </c>
      <c r="B11" s="245"/>
      <c r="C11" s="257"/>
      <c r="D11" s="36"/>
      <c r="E11" s="36"/>
      <c r="F11" s="27"/>
      <c r="G11" s="27"/>
      <c r="H11" s="27"/>
      <c r="I11" s="27"/>
      <c r="J11" s="27"/>
      <c r="K11" s="27"/>
      <c r="L11" s="27"/>
      <c r="M11" s="27"/>
      <c r="N11" s="27"/>
      <c r="O11" s="27"/>
      <c r="P11" s="27"/>
      <c r="Q11" s="27"/>
      <c r="R11" s="27"/>
      <c r="S11" s="27"/>
      <c r="T11" s="27"/>
      <c r="U11" s="27"/>
      <c r="V11" s="27"/>
      <c r="W11" s="27"/>
      <c r="X11" s="27"/>
      <c r="Y11" s="27"/>
    </row>
    <row r="12" spans="1:25" ht="20.25" x14ac:dyDescent="0.25">
      <c r="A12" s="27"/>
      <c r="B12" s="27"/>
      <c r="C12" s="27"/>
      <c r="D12" s="37"/>
      <c r="E12" s="37"/>
      <c r="F12" s="27"/>
      <c r="G12" s="27"/>
      <c r="H12" s="27"/>
      <c r="I12" s="27"/>
      <c r="J12" s="27"/>
      <c r="K12" s="27"/>
      <c r="L12" s="27"/>
      <c r="M12" s="27"/>
      <c r="N12" s="27"/>
      <c r="O12" s="27"/>
      <c r="P12" s="27"/>
      <c r="Q12" s="27"/>
      <c r="R12" s="27"/>
      <c r="S12" s="27"/>
      <c r="T12" s="27"/>
      <c r="U12" s="27"/>
      <c r="V12" s="27"/>
      <c r="W12" s="27"/>
      <c r="X12" s="27"/>
      <c r="Y12" s="27"/>
    </row>
    <row r="13" spans="1:25" x14ac:dyDescent="0.25">
      <c r="A13" s="27"/>
      <c r="B13" s="27"/>
      <c r="C13" s="27"/>
      <c r="D13" s="27"/>
      <c r="E13" s="38"/>
      <c r="F13" s="27"/>
      <c r="G13" s="27"/>
      <c r="H13" s="27"/>
      <c r="I13" s="27"/>
      <c r="J13" s="27"/>
      <c r="K13" s="27"/>
      <c r="L13" s="27"/>
      <c r="M13" s="27"/>
      <c r="N13" s="27"/>
      <c r="O13" s="27"/>
      <c r="P13" s="27"/>
      <c r="Q13" s="27"/>
      <c r="R13" s="27"/>
      <c r="S13" s="27"/>
      <c r="T13" s="27"/>
      <c r="U13" s="27"/>
      <c r="V13" s="27"/>
      <c r="W13" s="27"/>
      <c r="X13" s="27"/>
      <c r="Y13" s="27"/>
    </row>
    <row r="14" spans="1:25" ht="15.75" x14ac:dyDescent="0.25">
      <c r="A14" s="39" t="s">
        <v>26</v>
      </c>
      <c r="B14" s="258" t="s">
        <v>101</v>
      </c>
      <c r="C14" s="245"/>
      <c r="D14" s="245"/>
      <c r="E14" s="246"/>
      <c r="F14" s="27"/>
      <c r="G14" s="27"/>
      <c r="H14" s="27"/>
      <c r="I14" s="27"/>
      <c r="J14" s="27"/>
      <c r="K14" s="27"/>
      <c r="L14" s="27"/>
      <c r="M14" s="27"/>
      <c r="N14" s="27"/>
      <c r="O14" s="27"/>
      <c r="P14" s="27"/>
      <c r="Q14" s="27"/>
      <c r="R14" s="27"/>
      <c r="S14" s="27"/>
      <c r="T14" s="27"/>
      <c r="U14" s="27"/>
      <c r="V14" s="27"/>
      <c r="W14" s="27"/>
      <c r="X14" s="27"/>
      <c r="Y14" s="27"/>
    </row>
    <row r="15" spans="1:25" x14ac:dyDescent="0.25">
      <c r="A15" s="40">
        <v>1</v>
      </c>
      <c r="B15" s="259"/>
      <c r="C15" s="245"/>
      <c r="D15" s="245"/>
      <c r="E15" s="246"/>
      <c r="F15" s="27"/>
      <c r="G15" s="27"/>
      <c r="H15" s="27"/>
      <c r="I15" s="27"/>
      <c r="J15" s="27"/>
      <c r="K15" s="27"/>
      <c r="L15" s="27"/>
      <c r="M15" s="27"/>
      <c r="N15" s="27"/>
      <c r="O15" s="27"/>
      <c r="P15" s="27"/>
      <c r="Q15" s="27"/>
      <c r="R15" s="27"/>
      <c r="S15" s="27"/>
      <c r="T15" s="27"/>
      <c r="U15" s="27"/>
      <c r="V15" s="27"/>
      <c r="W15" s="27"/>
      <c r="X15" s="27"/>
      <c r="Y15" s="27"/>
    </row>
    <row r="16" spans="1:25" x14ac:dyDescent="0.25">
      <c r="A16" s="40">
        <v>2</v>
      </c>
      <c r="B16" s="259"/>
      <c r="C16" s="245"/>
      <c r="D16" s="245"/>
      <c r="E16" s="246"/>
      <c r="F16" s="27"/>
      <c r="G16" s="27"/>
      <c r="H16" s="27"/>
      <c r="I16" s="27"/>
      <c r="J16" s="27"/>
      <c r="K16" s="27"/>
      <c r="L16" s="27"/>
      <c r="M16" s="27"/>
      <c r="N16" s="27"/>
      <c r="O16" s="27"/>
      <c r="P16" s="27"/>
      <c r="Q16" s="27"/>
      <c r="R16" s="27"/>
      <c r="S16" s="27"/>
      <c r="T16" s="27"/>
      <c r="U16" s="27"/>
      <c r="V16" s="27"/>
      <c r="W16" s="27"/>
      <c r="X16" s="27"/>
      <c r="Y16" s="27"/>
    </row>
    <row r="17" spans="1:25" x14ac:dyDescent="0.25">
      <c r="A17" s="40">
        <v>3</v>
      </c>
      <c r="B17" s="259"/>
      <c r="C17" s="245"/>
      <c r="D17" s="245"/>
      <c r="E17" s="246"/>
      <c r="F17" s="27"/>
      <c r="G17" s="27"/>
      <c r="H17" s="27"/>
      <c r="I17" s="27"/>
      <c r="J17" s="27"/>
      <c r="K17" s="27"/>
      <c r="L17" s="27"/>
      <c r="M17" s="27"/>
      <c r="N17" s="27"/>
      <c r="O17" s="27"/>
      <c r="P17" s="27"/>
      <c r="Q17" s="27"/>
      <c r="R17" s="27"/>
      <c r="S17" s="27"/>
      <c r="T17" s="27"/>
      <c r="U17" s="27"/>
      <c r="V17" s="27"/>
      <c r="W17" s="27"/>
      <c r="X17" s="27"/>
      <c r="Y17" s="27"/>
    </row>
    <row r="18" spans="1:25" x14ac:dyDescent="0.25">
      <c r="A18" s="40">
        <v>4</v>
      </c>
      <c r="B18" s="259"/>
      <c r="C18" s="245"/>
      <c r="D18" s="245"/>
      <c r="E18" s="246"/>
      <c r="F18" s="27"/>
      <c r="G18" s="27"/>
      <c r="H18" s="27"/>
      <c r="I18" s="27"/>
      <c r="J18" s="27"/>
      <c r="K18" s="27"/>
      <c r="L18" s="27"/>
      <c r="M18" s="27"/>
      <c r="N18" s="27"/>
      <c r="O18" s="27"/>
      <c r="P18" s="27"/>
      <c r="Q18" s="27"/>
      <c r="R18" s="27"/>
      <c r="S18" s="27"/>
      <c r="T18" s="27"/>
      <c r="U18" s="27"/>
      <c r="V18" s="27"/>
      <c r="W18" s="27"/>
      <c r="X18" s="27"/>
      <c r="Y18" s="27"/>
    </row>
    <row r="19" spans="1:25" x14ac:dyDescent="0.25">
      <c r="A19" s="40">
        <v>5</v>
      </c>
      <c r="B19" s="259"/>
      <c r="C19" s="245"/>
      <c r="D19" s="245"/>
      <c r="E19" s="246"/>
      <c r="F19" s="27"/>
      <c r="G19" s="27"/>
      <c r="H19" s="27"/>
      <c r="I19" s="27"/>
      <c r="J19" s="27"/>
      <c r="K19" s="27"/>
      <c r="L19" s="27"/>
      <c r="M19" s="27"/>
      <c r="N19" s="27"/>
      <c r="O19" s="27"/>
      <c r="P19" s="27"/>
      <c r="Q19" s="27"/>
      <c r="R19" s="27"/>
      <c r="S19" s="27"/>
      <c r="T19" s="27"/>
      <c r="U19" s="27"/>
      <c r="V19" s="27"/>
      <c r="W19" s="27"/>
      <c r="X19" s="27"/>
      <c r="Y19" s="27"/>
    </row>
    <row r="20" spans="1:25" x14ac:dyDescent="0.25">
      <c r="A20" s="40">
        <v>6</v>
      </c>
      <c r="B20" s="259"/>
      <c r="C20" s="245"/>
      <c r="D20" s="245"/>
      <c r="E20" s="246"/>
      <c r="F20" s="27"/>
      <c r="G20" s="27"/>
      <c r="H20" s="27"/>
      <c r="I20" s="27"/>
      <c r="J20" s="27"/>
      <c r="K20" s="27"/>
      <c r="L20" s="27"/>
      <c r="M20" s="27"/>
      <c r="N20" s="27"/>
      <c r="O20" s="27"/>
      <c r="P20" s="27"/>
      <c r="Q20" s="27"/>
      <c r="R20" s="27"/>
      <c r="S20" s="27"/>
      <c r="T20" s="27"/>
      <c r="U20" s="27"/>
      <c r="V20" s="27"/>
      <c r="W20" s="27"/>
      <c r="X20" s="27"/>
      <c r="Y20" s="27"/>
    </row>
    <row r="21" spans="1:25" ht="15.75" customHeight="1" x14ac:dyDescent="0.25">
      <c r="A21" s="40">
        <v>7</v>
      </c>
      <c r="B21" s="259"/>
      <c r="C21" s="245"/>
      <c r="D21" s="245"/>
      <c r="E21" s="246"/>
      <c r="F21" s="27"/>
      <c r="G21" s="27"/>
      <c r="H21" s="27"/>
      <c r="I21" s="27"/>
      <c r="J21" s="27"/>
      <c r="K21" s="27"/>
      <c r="L21" s="27"/>
      <c r="M21" s="27"/>
      <c r="N21" s="27"/>
      <c r="O21" s="27"/>
      <c r="P21" s="27"/>
      <c r="Q21" s="27"/>
      <c r="R21" s="27"/>
      <c r="S21" s="27"/>
      <c r="T21" s="27"/>
      <c r="U21" s="27"/>
      <c r="V21" s="27"/>
      <c r="W21" s="27"/>
      <c r="X21" s="27"/>
      <c r="Y21" s="27"/>
    </row>
    <row r="22" spans="1:25" ht="15.75" customHeight="1" x14ac:dyDescent="0.25">
      <c r="A22" s="40">
        <v>8</v>
      </c>
      <c r="B22" s="259"/>
      <c r="C22" s="245"/>
      <c r="D22" s="245"/>
      <c r="E22" s="246"/>
      <c r="F22" s="27"/>
      <c r="G22" s="27"/>
      <c r="H22" s="27"/>
      <c r="I22" s="27"/>
      <c r="J22" s="27"/>
      <c r="K22" s="27"/>
      <c r="L22" s="27"/>
      <c r="M22" s="27"/>
      <c r="N22" s="27"/>
      <c r="O22" s="27"/>
      <c r="P22" s="27"/>
      <c r="Q22" s="27"/>
      <c r="R22" s="27"/>
      <c r="S22" s="27"/>
      <c r="T22" s="27"/>
      <c r="U22" s="27"/>
      <c r="V22" s="27"/>
      <c r="W22" s="27"/>
      <c r="X22" s="27"/>
      <c r="Y22" s="27"/>
    </row>
    <row r="23" spans="1:25" ht="15.75" customHeight="1" x14ac:dyDescent="0.25">
      <c r="A23" s="40">
        <v>9</v>
      </c>
      <c r="B23" s="259"/>
      <c r="C23" s="245"/>
      <c r="D23" s="245"/>
      <c r="E23" s="246"/>
      <c r="F23" s="27"/>
      <c r="G23" s="27"/>
      <c r="H23" s="27"/>
      <c r="I23" s="27"/>
      <c r="J23" s="27"/>
      <c r="K23" s="27"/>
      <c r="L23" s="27"/>
      <c r="M23" s="27"/>
      <c r="N23" s="27"/>
      <c r="O23" s="27"/>
      <c r="P23" s="27"/>
      <c r="Q23" s="27"/>
      <c r="R23" s="27"/>
      <c r="S23" s="27"/>
      <c r="T23" s="27"/>
      <c r="U23" s="27"/>
      <c r="V23" s="27"/>
      <c r="W23" s="27"/>
      <c r="X23" s="27"/>
      <c r="Y23" s="27"/>
    </row>
    <row r="24" spans="1:25" ht="15.75" customHeight="1" x14ac:dyDescent="0.25">
      <c r="A24" s="41">
        <v>10</v>
      </c>
      <c r="B24" s="260"/>
      <c r="C24" s="261"/>
      <c r="D24" s="261"/>
      <c r="E24" s="262"/>
      <c r="F24" s="27"/>
      <c r="G24" s="27"/>
      <c r="H24" s="27"/>
      <c r="I24" s="27"/>
      <c r="J24" s="27"/>
      <c r="K24" s="27"/>
      <c r="L24" s="27"/>
      <c r="M24" s="27"/>
      <c r="N24" s="27"/>
      <c r="O24" s="27"/>
      <c r="P24" s="27"/>
      <c r="Q24" s="27"/>
      <c r="R24" s="27"/>
      <c r="S24" s="27"/>
      <c r="T24" s="27"/>
      <c r="U24" s="27"/>
      <c r="V24" s="27"/>
      <c r="W24" s="27"/>
      <c r="X24" s="27"/>
      <c r="Y24" s="27"/>
    </row>
    <row r="25" spans="1:25" ht="15.75" customHeight="1" x14ac:dyDescent="0.25">
      <c r="A25" s="42"/>
      <c r="B25" s="43"/>
      <c r="C25" s="43"/>
      <c r="D25" s="43"/>
      <c r="E25" s="43"/>
      <c r="F25" s="27"/>
      <c r="G25" s="27"/>
      <c r="H25" s="27"/>
      <c r="I25" s="27"/>
      <c r="J25" s="27"/>
      <c r="K25" s="27"/>
      <c r="L25" s="27"/>
      <c r="M25" s="27"/>
      <c r="N25" s="27"/>
      <c r="O25" s="27"/>
      <c r="P25" s="27"/>
      <c r="Q25" s="27"/>
      <c r="R25" s="27"/>
      <c r="S25" s="27"/>
      <c r="T25" s="27"/>
      <c r="U25" s="27"/>
      <c r="V25" s="27"/>
      <c r="W25" s="27"/>
      <c r="X25" s="27"/>
      <c r="Y25" s="27"/>
    </row>
    <row r="26" spans="1:25" ht="15.75" customHeight="1" x14ac:dyDescent="0.25">
      <c r="A26" s="44" t="s">
        <v>26</v>
      </c>
      <c r="B26" s="263" t="s">
        <v>102</v>
      </c>
      <c r="C26" s="250"/>
      <c r="D26" s="250"/>
      <c r="E26" s="264"/>
      <c r="F26" s="27"/>
      <c r="G26" s="27"/>
      <c r="H26" s="27"/>
      <c r="I26" s="27"/>
      <c r="J26" s="27"/>
      <c r="K26" s="27"/>
      <c r="L26" s="27"/>
      <c r="M26" s="27"/>
      <c r="N26" s="27"/>
      <c r="O26" s="27"/>
      <c r="P26" s="27"/>
      <c r="Q26" s="27"/>
      <c r="R26" s="27"/>
      <c r="S26" s="27"/>
      <c r="T26" s="27"/>
      <c r="U26" s="27"/>
      <c r="V26" s="27"/>
      <c r="W26" s="27"/>
      <c r="X26" s="27"/>
      <c r="Y26" s="27"/>
    </row>
    <row r="27" spans="1:25" ht="15.75" customHeight="1" x14ac:dyDescent="0.25">
      <c r="A27" s="40">
        <v>1</v>
      </c>
      <c r="B27" s="259"/>
      <c r="C27" s="245"/>
      <c r="D27" s="245"/>
      <c r="E27" s="246"/>
      <c r="F27" s="27"/>
      <c r="G27" s="27"/>
      <c r="H27" s="27"/>
      <c r="I27" s="27"/>
      <c r="J27" s="27"/>
      <c r="K27" s="27"/>
      <c r="L27" s="27"/>
      <c r="M27" s="27"/>
      <c r="N27" s="27"/>
      <c r="O27" s="27"/>
      <c r="P27" s="27"/>
      <c r="Q27" s="27"/>
      <c r="R27" s="27"/>
      <c r="S27" s="27"/>
      <c r="T27" s="27"/>
      <c r="U27" s="27"/>
      <c r="V27" s="27"/>
      <c r="W27" s="27"/>
      <c r="X27" s="27"/>
      <c r="Y27" s="27"/>
    </row>
    <row r="28" spans="1:25" ht="15.75" customHeight="1" x14ac:dyDescent="0.25">
      <c r="A28" s="40">
        <v>2</v>
      </c>
      <c r="B28" s="259"/>
      <c r="C28" s="245"/>
      <c r="D28" s="245"/>
      <c r="E28" s="246"/>
      <c r="F28" s="27"/>
      <c r="G28" s="27"/>
      <c r="H28" s="27"/>
      <c r="I28" s="27"/>
      <c r="J28" s="27"/>
      <c r="K28" s="27"/>
      <c r="L28" s="27"/>
      <c r="M28" s="27"/>
      <c r="N28" s="27"/>
      <c r="O28" s="27"/>
      <c r="P28" s="27"/>
      <c r="Q28" s="27"/>
      <c r="R28" s="27"/>
      <c r="S28" s="27"/>
      <c r="T28" s="27"/>
      <c r="U28" s="27"/>
      <c r="V28" s="27"/>
      <c r="W28" s="27"/>
      <c r="X28" s="27"/>
      <c r="Y28" s="27"/>
    </row>
    <row r="29" spans="1:25" ht="15.75" customHeight="1" x14ac:dyDescent="0.25">
      <c r="A29" s="40">
        <v>3</v>
      </c>
      <c r="B29" s="259"/>
      <c r="C29" s="245"/>
      <c r="D29" s="245"/>
      <c r="E29" s="246"/>
      <c r="F29" s="27"/>
      <c r="G29" s="27"/>
      <c r="H29" s="27"/>
      <c r="I29" s="27"/>
      <c r="J29" s="27"/>
      <c r="K29" s="27"/>
      <c r="L29" s="27"/>
      <c r="M29" s="27"/>
      <c r="N29" s="27"/>
      <c r="O29" s="27"/>
      <c r="P29" s="27"/>
      <c r="Q29" s="27"/>
      <c r="R29" s="27"/>
      <c r="S29" s="27"/>
      <c r="T29" s="27"/>
      <c r="U29" s="27"/>
      <c r="V29" s="27"/>
      <c r="W29" s="27"/>
      <c r="X29" s="27"/>
      <c r="Y29" s="27"/>
    </row>
    <row r="30" spans="1:25" ht="15.75" customHeight="1" x14ac:dyDescent="0.25">
      <c r="A30" s="40">
        <v>4</v>
      </c>
      <c r="B30" s="259"/>
      <c r="C30" s="245"/>
      <c r="D30" s="245"/>
      <c r="E30" s="246"/>
      <c r="F30" s="27"/>
      <c r="G30" s="27"/>
      <c r="H30" s="27"/>
      <c r="I30" s="27"/>
      <c r="J30" s="27"/>
      <c r="K30" s="27"/>
      <c r="L30" s="27"/>
      <c r="M30" s="27"/>
      <c r="N30" s="27"/>
      <c r="O30" s="27"/>
      <c r="P30" s="27"/>
      <c r="Q30" s="27"/>
      <c r="R30" s="27"/>
      <c r="S30" s="27"/>
      <c r="T30" s="27"/>
      <c r="U30" s="27"/>
      <c r="V30" s="27"/>
      <c r="W30" s="27"/>
      <c r="X30" s="27"/>
      <c r="Y30" s="27"/>
    </row>
    <row r="31" spans="1:25" ht="15.75" customHeight="1" x14ac:dyDescent="0.25">
      <c r="A31" s="40">
        <v>5</v>
      </c>
      <c r="B31" s="259"/>
      <c r="C31" s="245"/>
      <c r="D31" s="245"/>
      <c r="E31" s="246"/>
      <c r="F31" s="27"/>
      <c r="G31" s="27"/>
      <c r="H31" s="27"/>
      <c r="I31" s="27"/>
      <c r="J31" s="27"/>
      <c r="K31" s="27"/>
      <c r="L31" s="27"/>
      <c r="M31" s="27"/>
      <c r="N31" s="27"/>
      <c r="O31" s="27"/>
      <c r="P31" s="27"/>
      <c r="Q31" s="27"/>
      <c r="R31" s="27"/>
      <c r="S31" s="27"/>
      <c r="T31" s="27"/>
      <c r="U31" s="27"/>
      <c r="V31" s="27"/>
      <c r="W31" s="27"/>
      <c r="X31" s="27"/>
      <c r="Y31" s="27"/>
    </row>
    <row r="32" spans="1:25" ht="15.75" customHeight="1" x14ac:dyDescent="0.25">
      <c r="A32" s="40">
        <v>6</v>
      </c>
      <c r="B32" s="259"/>
      <c r="C32" s="245"/>
      <c r="D32" s="245"/>
      <c r="E32" s="246"/>
      <c r="F32" s="27"/>
      <c r="G32" s="27"/>
      <c r="H32" s="27"/>
      <c r="I32" s="27"/>
      <c r="J32" s="27"/>
      <c r="K32" s="27"/>
      <c r="L32" s="27"/>
      <c r="M32" s="27"/>
      <c r="N32" s="27"/>
      <c r="O32" s="27"/>
      <c r="P32" s="27"/>
      <c r="Q32" s="27"/>
      <c r="R32" s="27"/>
      <c r="S32" s="27"/>
      <c r="T32" s="27"/>
      <c r="U32" s="27"/>
      <c r="V32" s="27"/>
      <c r="W32" s="27"/>
      <c r="X32" s="27"/>
      <c r="Y32" s="27"/>
    </row>
    <row r="33" spans="1:25" ht="15.75" customHeight="1" x14ac:dyDescent="0.25">
      <c r="A33" s="40">
        <v>7</v>
      </c>
      <c r="B33" s="259"/>
      <c r="C33" s="245"/>
      <c r="D33" s="245"/>
      <c r="E33" s="246"/>
      <c r="F33" s="27"/>
      <c r="G33" s="27"/>
      <c r="H33" s="27"/>
      <c r="I33" s="27"/>
      <c r="J33" s="27"/>
      <c r="K33" s="27"/>
      <c r="L33" s="27"/>
      <c r="M33" s="27"/>
      <c r="N33" s="27"/>
      <c r="O33" s="27"/>
      <c r="P33" s="27"/>
      <c r="Q33" s="27"/>
      <c r="R33" s="27"/>
      <c r="S33" s="27"/>
      <c r="T33" s="27"/>
      <c r="U33" s="27"/>
      <c r="V33" s="27"/>
      <c r="W33" s="27"/>
      <c r="X33" s="27"/>
      <c r="Y33" s="27"/>
    </row>
    <row r="34" spans="1:25" ht="15.75" customHeight="1" x14ac:dyDescent="0.25">
      <c r="A34" s="40">
        <v>8</v>
      </c>
      <c r="B34" s="259"/>
      <c r="C34" s="245"/>
      <c r="D34" s="245"/>
      <c r="E34" s="246"/>
      <c r="F34" s="27"/>
      <c r="G34" s="27"/>
      <c r="H34" s="27"/>
      <c r="I34" s="27"/>
      <c r="J34" s="27"/>
      <c r="K34" s="27"/>
      <c r="L34" s="27"/>
      <c r="M34" s="27"/>
      <c r="N34" s="27"/>
      <c r="O34" s="27"/>
      <c r="P34" s="27"/>
      <c r="Q34" s="27"/>
      <c r="R34" s="27"/>
      <c r="S34" s="27"/>
      <c r="T34" s="27"/>
      <c r="U34" s="27"/>
      <c r="V34" s="27"/>
      <c r="W34" s="27"/>
      <c r="X34" s="27"/>
      <c r="Y34" s="27"/>
    </row>
    <row r="35" spans="1:25" ht="15.75" customHeight="1" x14ac:dyDescent="0.25">
      <c r="A35" s="40">
        <v>9</v>
      </c>
      <c r="B35" s="259"/>
      <c r="C35" s="245"/>
      <c r="D35" s="245"/>
      <c r="E35" s="246"/>
      <c r="F35" s="27"/>
      <c r="G35" s="27"/>
      <c r="H35" s="27"/>
      <c r="I35" s="27"/>
      <c r="J35" s="27"/>
      <c r="K35" s="27"/>
      <c r="L35" s="27"/>
      <c r="M35" s="27"/>
      <c r="N35" s="27"/>
      <c r="O35" s="27"/>
      <c r="P35" s="27"/>
      <c r="Q35" s="27"/>
      <c r="R35" s="27"/>
      <c r="S35" s="27"/>
      <c r="T35" s="27"/>
      <c r="U35" s="27"/>
      <c r="V35" s="27"/>
      <c r="W35" s="27"/>
      <c r="X35" s="27"/>
      <c r="Y35" s="27"/>
    </row>
    <row r="36" spans="1:25" ht="15.75" customHeight="1" x14ac:dyDescent="0.25">
      <c r="A36" s="40">
        <v>10</v>
      </c>
      <c r="B36" s="259"/>
      <c r="C36" s="245"/>
      <c r="D36" s="245"/>
      <c r="E36" s="246"/>
      <c r="F36" s="27"/>
      <c r="G36" s="27"/>
      <c r="H36" s="27"/>
      <c r="I36" s="27"/>
      <c r="J36" s="27"/>
      <c r="K36" s="27"/>
      <c r="L36" s="27"/>
      <c r="M36" s="27"/>
      <c r="N36" s="27"/>
      <c r="O36" s="27"/>
      <c r="P36" s="27"/>
      <c r="Q36" s="27"/>
      <c r="R36" s="27"/>
      <c r="S36" s="27"/>
      <c r="T36" s="27"/>
      <c r="U36" s="27"/>
      <c r="V36" s="27"/>
      <c r="W36" s="27"/>
      <c r="X36" s="27"/>
      <c r="Y36" s="27"/>
    </row>
    <row r="37" spans="1:25"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row>
    <row r="38" spans="1:25"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row>
    <row r="39" spans="1:25"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row>
    <row r="40" spans="1:25"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row>
    <row r="41" spans="1:25"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row>
    <row r="42" spans="1:25"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row>
    <row r="43" spans="1:25"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row>
    <row r="44" spans="1:25"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row>
    <row r="45" spans="1:25"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row>
    <row r="46" spans="1:25"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row>
    <row r="47" spans="1:25"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row>
    <row r="48" spans="1:25"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row>
    <row r="49" spans="1:25"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row>
    <row r="50" spans="1:25"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row>
    <row r="51" spans="1:25"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row>
    <row r="52" spans="1:25"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row>
    <row r="53" spans="1:25"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row>
    <row r="54" spans="1:25"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row>
    <row r="55" spans="1:25"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row>
    <row r="56" spans="1:25"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row>
    <row r="57" spans="1:25"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row>
    <row r="58" spans="1:25"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row>
    <row r="59" spans="1:25"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row>
    <row r="60" spans="1:25"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row>
    <row r="61" spans="1:25"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row>
    <row r="62" spans="1:25"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row>
    <row r="63" spans="1:25"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row>
    <row r="64" spans="1:25"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row>
    <row r="65" spans="1:25"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row>
    <row r="66" spans="1:25"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row>
    <row r="67" spans="1:25"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row>
    <row r="68" spans="1:25"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row>
    <row r="69" spans="1:25"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row>
    <row r="70" spans="1:25"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row>
    <row r="71" spans="1:25"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row>
    <row r="72" spans="1:25"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row>
    <row r="73" spans="1:25"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row>
    <row r="74" spans="1:25"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row>
    <row r="75" spans="1:25"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row>
    <row r="76" spans="1:25"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row>
    <row r="77" spans="1:25"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row>
    <row r="78" spans="1:25"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row>
    <row r="79" spans="1:25"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row>
    <row r="80" spans="1:25"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row>
    <row r="81" spans="1:25"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row>
    <row r="82" spans="1:25"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row>
    <row r="83" spans="1:25"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row>
    <row r="84" spans="1:25"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row>
    <row r="85" spans="1:25"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row>
    <row r="86" spans="1:25"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row>
    <row r="87" spans="1:25"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row>
    <row r="88" spans="1:25"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row>
    <row r="89" spans="1:25"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row>
    <row r="90" spans="1:25"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row>
    <row r="91" spans="1:25"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row>
    <row r="92" spans="1:25"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row>
    <row r="93" spans="1:25"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row>
    <row r="94" spans="1:25"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row>
    <row r="95" spans="1:25"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row>
    <row r="96" spans="1:25"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row>
    <row r="97" spans="1:25"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row>
    <row r="98" spans="1:25"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row>
    <row r="99" spans="1:25"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row>
    <row r="100" spans="1:25"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row>
    <row r="101" spans="1:25"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row>
    <row r="102" spans="1:25"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row>
    <row r="103" spans="1:25"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row>
    <row r="104" spans="1:25"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row>
    <row r="105" spans="1:25"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row>
    <row r="106" spans="1:25"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row>
    <row r="107" spans="1:25"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row>
    <row r="108" spans="1:25"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row>
    <row r="109" spans="1:25"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row>
    <row r="110" spans="1:25"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row>
    <row r="111" spans="1:25"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row>
    <row r="112" spans="1:25"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row>
    <row r="113" spans="1:25"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row>
    <row r="114" spans="1:25"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row>
    <row r="115" spans="1:25"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row>
    <row r="116" spans="1:25"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row>
    <row r="117" spans="1:25"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row>
    <row r="118" spans="1:25"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row>
    <row r="119" spans="1:25"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row>
    <row r="120" spans="1:25"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row>
    <row r="121" spans="1:25"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row>
    <row r="122" spans="1:25"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row>
    <row r="123" spans="1:25"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row>
    <row r="124" spans="1:25"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row>
    <row r="125" spans="1:25"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row>
    <row r="126" spans="1:25"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row>
    <row r="127" spans="1:25"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row>
    <row r="128" spans="1:25"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row>
    <row r="129" spans="1:25"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row>
    <row r="130" spans="1:25"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row>
    <row r="131" spans="1:25"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row>
    <row r="132" spans="1:25"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row>
    <row r="133" spans="1:25"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row>
    <row r="134" spans="1:25"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row>
    <row r="135" spans="1:25"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row>
    <row r="136" spans="1:25"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row>
    <row r="137" spans="1:25"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row>
    <row r="138" spans="1:25"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row>
    <row r="139" spans="1:25"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row>
    <row r="140" spans="1:25"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row>
    <row r="141" spans="1:25"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row>
    <row r="142" spans="1:25"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row>
    <row r="143" spans="1:25"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row>
    <row r="144" spans="1:25"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row>
    <row r="145" spans="1:25"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row>
    <row r="146" spans="1:25"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row>
    <row r="147" spans="1:25"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row>
    <row r="148" spans="1:25"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row>
    <row r="149" spans="1:25"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row>
    <row r="150" spans="1:25"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row>
    <row r="151" spans="1:25"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row>
    <row r="152" spans="1:25"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row>
    <row r="153" spans="1:25"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row>
    <row r="154" spans="1:25"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row>
    <row r="155" spans="1:25"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row>
    <row r="156" spans="1:25"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row>
    <row r="157" spans="1:25"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row>
    <row r="158" spans="1:25"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row>
    <row r="159" spans="1:25"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row>
    <row r="160" spans="1:25"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row>
    <row r="161" spans="1:25"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row>
    <row r="162" spans="1:25"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row>
    <row r="163" spans="1:25"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row>
    <row r="164" spans="1:25"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row>
    <row r="165" spans="1:25"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row>
    <row r="166" spans="1:25"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row>
    <row r="167" spans="1:25"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row>
    <row r="168" spans="1:25"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row>
    <row r="169" spans="1:25"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row>
    <row r="170" spans="1:25"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row>
    <row r="171" spans="1:25"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row>
    <row r="172" spans="1:25"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row>
    <row r="173" spans="1:25"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row>
    <row r="174" spans="1:25"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row>
    <row r="175" spans="1:25"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row>
    <row r="176" spans="1:25"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row>
    <row r="177" spans="1:25"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row>
    <row r="178" spans="1:25"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row>
    <row r="179" spans="1:25"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row>
    <row r="180" spans="1:25"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row>
    <row r="181" spans="1:25"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row>
    <row r="182" spans="1:25"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row>
    <row r="183" spans="1:25"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row>
    <row r="184" spans="1:25"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row>
    <row r="185" spans="1:25"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row>
    <row r="186" spans="1:25"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row>
    <row r="187" spans="1:25"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row>
    <row r="188" spans="1:25"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row>
    <row r="189" spans="1:25"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row>
    <row r="190" spans="1:25"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row>
    <row r="191" spans="1:25"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row>
    <row r="192" spans="1:25"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row>
    <row r="193" spans="1:25"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row>
    <row r="194" spans="1:25"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row>
    <row r="195" spans="1:25"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row>
    <row r="196" spans="1:25"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row>
    <row r="197" spans="1:25"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row>
    <row r="198" spans="1:25"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row>
    <row r="199" spans="1:25"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row>
    <row r="200" spans="1:25"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row>
    <row r="201" spans="1:25"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row>
    <row r="202" spans="1:25"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row>
    <row r="203" spans="1:25"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row>
    <row r="204" spans="1:25"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row>
    <row r="205" spans="1:25"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row>
    <row r="206" spans="1:25"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row>
    <row r="207" spans="1:25"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row>
    <row r="208" spans="1:25"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row>
    <row r="209" spans="1:25"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row>
    <row r="210" spans="1:25"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row>
    <row r="211" spans="1:25"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row>
    <row r="212" spans="1:25"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row>
    <row r="213" spans="1:25"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row>
    <row r="214" spans="1:25"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row>
    <row r="215" spans="1:25"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row>
    <row r="216" spans="1:25"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row>
    <row r="217" spans="1:25"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row>
    <row r="218" spans="1:25"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row>
    <row r="219" spans="1:25"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row>
    <row r="220" spans="1:25"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row>
    <row r="221" spans="1:25"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row>
    <row r="222" spans="1:25"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row>
    <row r="223" spans="1:25"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row>
    <row r="224" spans="1:25"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row>
    <row r="225" spans="1:25"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row>
    <row r="226" spans="1:25"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row>
    <row r="227" spans="1:25"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row>
    <row r="228" spans="1:25"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row>
    <row r="229" spans="1:25"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row>
    <row r="230" spans="1:25"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row>
    <row r="231" spans="1:25"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row>
    <row r="232" spans="1:25"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row>
    <row r="233" spans="1:25"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row>
    <row r="234" spans="1:25"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row>
    <row r="235" spans="1:25"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row>
    <row r="236" spans="1:25"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row>
    <row r="237" spans="1:25" ht="15.75" customHeight="1" x14ac:dyDescent="0.25"/>
    <row r="238" spans="1:25" ht="15.75" customHeight="1" x14ac:dyDescent="0.25"/>
    <row r="239" spans="1:25" ht="15.75" customHeight="1" x14ac:dyDescent="0.25"/>
    <row r="240" spans="1:2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0">
    <mergeCell ref="B36:E36"/>
    <mergeCell ref="B28:E28"/>
    <mergeCell ref="B29:E29"/>
    <mergeCell ref="B30:E30"/>
    <mergeCell ref="B31:E31"/>
    <mergeCell ref="B32:E32"/>
    <mergeCell ref="B33:E33"/>
    <mergeCell ref="B34:E34"/>
    <mergeCell ref="B23:E23"/>
    <mergeCell ref="B24:E24"/>
    <mergeCell ref="B26:E26"/>
    <mergeCell ref="B27:E27"/>
    <mergeCell ref="B35:E35"/>
    <mergeCell ref="B18:E18"/>
    <mergeCell ref="B19:E19"/>
    <mergeCell ref="B20:E20"/>
    <mergeCell ref="B21:E21"/>
    <mergeCell ref="B22:E22"/>
    <mergeCell ref="A11:C11"/>
    <mergeCell ref="B14:E14"/>
    <mergeCell ref="B15:E15"/>
    <mergeCell ref="B16:E16"/>
    <mergeCell ref="B17:E17"/>
    <mergeCell ref="A1:E1"/>
    <mergeCell ref="A2:E2"/>
    <mergeCell ref="A3:E3"/>
    <mergeCell ref="A5:A6"/>
    <mergeCell ref="B5:B6"/>
    <mergeCell ref="C5:C6"/>
    <mergeCell ref="D5:E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00"/>
  <sheetViews>
    <sheetView tabSelected="1" topLeftCell="A38" zoomScale="68" zoomScaleNormal="68" workbookViewId="0">
      <selection activeCell="B60" sqref="B60:E60"/>
    </sheetView>
  </sheetViews>
  <sheetFormatPr defaultColWidth="14.42578125" defaultRowHeight="15" customHeight="1" x14ac:dyDescent="0.25"/>
  <cols>
    <col min="1" max="1" width="9" customWidth="1"/>
    <col min="2" max="2" width="90" customWidth="1"/>
    <col min="3" max="3" width="8.85546875" customWidth="1"/>
    <col min="4" max="4" width="16.85546875" customWidth="1"/>
    <col min="5" max="5" width="9.42578125" customWidth="1"/>
    <col min="6" max="6" width="74.42578125" hidden="1" customWidth="1"/>
    <col min="7" max="7" width="13" hidden="1" customWidth="1"/>
    <col min="8" max="10" width="24.85546875" hidden="1" customWidth="1"/>
    <col min="11" max="12" width="97.28515625" hidden="1" customWidth="1"/>
    <col min="13" max="13" width="22.42578125" hidden="1" customWidth="1"/>
    <col min="14" max="15" width="22.42578125" customWidth="1"/>
    <col min="16" max="16" width="12.140625" customWidth="1"/>
    <col min="17" max="17" width="8.28515625" customWidth="1"/>
    <col min="18" max="18" width="12.140625" customWidth="1"/>
    <col min="19" max="19" width="8.28515625" customWidth="1"/>
    <col min="20" max="20" width="12.140625" customWidth="1"/>
    <col min="21" max="21" width="8.28515625" customWidth="1"/>
    <col min="22" max="22" width="12.140625" customWidth="1"/>
    <col min="23" max="23" width="8.28515625" customWidth="1"/>
    <col min="24" max="24" width="12.140625" customWidth="1"/>
    <col min="25" max="25" width="8.28515625" customWidth="1"/>
    <col min="26" max="26" width="12.140625" customWidth="1"/>
    <col min="27" max="27" width="8.28515625" customWidth="1"/>
    <col min="28" max="28" width="12.140625" customWidth="1"/>
  </cols>
  <sheetData>
    <row r="1" spans="1:30" ht="15.75" customHeight="1" x14ac:dyDescent="0.25">
      <c r="A1" s="253" t="s">
        <v>26</v>
      </c>
      <c r="B1" s="253" t="s">
        <v>94</v>
      </c>
      <c r="C1" s="253" t="s">
        <v>95</v>
      </c>
      <c r="D1" s="255" t="s">
        <v>103</v>
      </c>
      <c r="E1" s="257"/>
      <c r="F1" s="253" t="s">
        <v>4</v>
      </c>
      <c r="G1" s="272" t="s">
        <v>104</v>
      </c>
      <c r="H1" s="253" t="s">
        <v>2</v>
      </c>
      <c r="I1" s="253" t="s">
        <v>105</v>
      </c>
      <c r="J1" s="28"/>
      <c r="K1" s="253" t="s">
        <v>106</v>
      </c>
      <c r="L1" s="253" t="s">
        <v>107</v>
      </c>
      <c r="M1" s="273" t="s">
        <v>101</v>
      </c>
      <c r="N1" s="273" t="s">
        <v>108</v>
      </c>
      <c r="O1" s="253" t="s">
        <v>109</v>
      </c>
      <c r="P1" s="45"/>
    </row>
    <row r="2" spans="1:30" ht="15.75" customHeight="1" x14ac:dyDescent="0.25">
      <c r="A2" s="254"/>
      <c r="B2" s="254"/>
      <c r="C2" s="254"/>
      <c r="D2" s="28" t="s">
        <v>105</v>
      </c>
      <c r="E2" s="46" t="s">
        <v>3</v>
      </c>
      <c r="F2" s="254"/>
      <c r="G2" s="254"/>
      <c r="H2" s="254"/>
      <c r="I2" s="254"/>
      <c r="J2" s="28"/>
      <c r="K2" s="254"/>
      <c r="L2" s="254"/>
      <c r="M2" s="254"/>
      <c r="N2" s="254"/>
      <c r="O2" s="254"/>
      <c r="P2" s="45"/>
      <c r="Q2" t="s">
        <v>396</v>
      </c>
    </row>
    <row r="3" spans="1:30" ht="15.75" customHeight="1" x14ac:dyDescent="0.25">
      <c r="A3" s="47">
        <v>1</v>
      </c>
      <c r="B3" s="48" t="s">
        <v>110</v>
      </c>
      <c r="C3" s="49">
        <v>30</v>
      </c>
      <c r="D3" s="50"/>
      <c r="E3" s="51">
        <f>SUM(E4,E13,E41)</f>
        <v>30</v>
      </c>
      <c r="F3" s="51"/>
      <c r="G3" s="52"/>
      <c r="H3" s="51"/>
      <c r="I3" s="51"/>
      <c r="J3" s="51"/>
      <c r="K3" s="53"/>
      <c r="L3" s="53"/>
      <c r="M3" s="54"/>
      <c r="N3" s="55"/>
      <c r="O3" s="55"/>
      <c r="P3" s="56"/>
      <c r="Q3" s="23"/>
      <c r="R3" s="23"/>
      <c r="S3" s="23"/>
      <c r="T3" s="23"/>
      <c r="U3" s="23"/>
      <c r="V3" s="23"/>
      <c r="W3" s="23"/>
      <c r="X3" s="23"/>
      <c r="Y3" s="23"/>
      <c r="Z3" s="23"/>
      <c r="AA3" s="23"/>
      <c r="AB3" s="23"/>
    </row>
    <row r="4" spans="1:30" ht="15.75" customHeight="1" x14ac:dyDescent="0.25">
      <c r="A4" s="57" t="s">
        <v>111</v>
      </c>
      <c r="B4" s="58" t="s">
        <v>112</v>
      </c>
      <c r="C4" s="59">
        <f>C3*0.2</f>
        <v>6</v>
      </c>
      <c r="D4" s="60" t="s">
        <v>5</v>
      </c>
      <c r="E4" s="61">
        <f>IF(D4="AA",1*C4,IF(D4="A",0.9*C4,IF(D4="BB",0.8*C4,IF(D4="B",0.7*C4,IF(D4="CC",0.6*C4,IF(D4="C",0.5*C4,IF(D4="D",0.3*C4,IF(D4="E",0*C4,"Belum Diisi"))))))))</f>
        <v>6</v>
      </c>
      <c r="F4" s="61"/>
      <c r="G4" s="62">
        <f>J4/C4</f>
        <v>1</v>
      </c>
      <c r="H4" s="61"/>
      <c r="I4" s="61"/>
      <c r="J4" s="63">
        <f>AVERAGE(J6:J12)*C4</f>
        <v>6</v>
      </c>
      <c r="K4" s="64"/>
      <c r="L4" s="64"/>
      <c r="M4" s="65"/>
      <c r="N4" s="66"/>
      <c r="O4" s="66"/>
      <c r="P4" s="56"/>
      <c r="Q4" s="23"/>
      <c r="R4" s="23"/>
      <c r="S4" s="23"/>
      <c r="T4" s="23"/>
      <c r="U4" s="23"/>
      <c r="V4" s="23"/>
      <c r="W4" s="23"/>
      <c r="X4" s="23"/>
      <c r="Y4" s="23"/>
      <c r="Z4" s="23"/>
      <c r="AA4" s="23"/>
      <c r="AB4" s="23"/>
    </row>
    <row r="5" spans="1:30" ht="15.75" customHeight="1" x14ac:dyDescent="0.25">
      <c r="A5" s="266" t="s">
        <v>113</v>
      </c>
      <c r="B5" s="245"/>
      <c r="C5" s="245"/>
      <c r="D5" s="245"/>
      <c r="E5" s="245"/>
      <c r="F5" s="68"/>
      <c r="G5" s="69"/>
      <c r="H5" s="70"/>
      <c r="I5" s="70"/>
      <c r="J5" s="70"/>
      <c r="K5" s="71"/>
      <c r="L5" s="71"/>
      <c r="M5" s="72"/>
      <c r="N5" s="73"/>
      <c r="O5" s="74"/>
      <c r="P5" s="56"/>
      <c r="Q5" s="23"/>
      <c r="R5" s="23"/>
      <c r="S5" s="23"/>
      <c r="T5" s="23"/>
      <c r="U5" s="23"/>
      <c r="V5" s="23"/>
      <c r="W5" s="23"/>
      <c r="X5" s="23"/>
      <c r="Y5" s="23"/>
      <c r="Z5" s="23"/>
      <c r="AA5" s="23"/>
      <c r="AB5" s="23"/>
    </row>
    <row r="6" spans="1:30" ht="15.75" customHeight="1" x14ac:dyDescent="0.25">
      <c r="A6" s="75">
        <v>1</v>
      </c>
      <c r="B6" s="269" t="s">
        <v>114</v>
      </c>
      <c r="C6" s="245"/>
      <c r="D6" s="245"/>
      <c r="E6" s="246"/>
      <c r="F6" s="76" t="s">
        <v>115</v>
      </c>
      <c r="G6" s="77"/>
      <c r="H6" s="78"/>
      <c r="I6" s="78"/>
      <c r="J6" s="79" t="str">
        <f t="shared" ref="J6:J8" si="0">IF(H6="Ya/Tidak",IF(I6="Ya",1,IF(I6="Tidak",0,"Blm Diisi")),IF(H6="A/B/C",IF(I6="A",1,IF(I6="B",0.5,IF(I6="C",0,"Blm Diisi"))),IF(H6="A/B/C/D",IF(I6="A",1,IF(I6="B",0.67,IF(I6="C",0.33,IF(I6="D",0,"Blm Diisi")))),IF(H6="A/B/C/D/E",IF(I6="A",1,IF(I6="B",0.75,IF(I6="C",0.5,IF(I6="D",0.25,IF(I6="E",0,"Blm Diisi"))))),IF(H6="%",IF(I6="","Blm Diisi",I6),IF(H6="Jumlah",IF(I6="","Blm Diisi",""),IF(H6="Rupiah",IF(I6="","Blm Diisi",""),IF(H6="","","-"))))))))</f>
        <v/>
      </c>
      <c r="K6" s="80"/>
      <c r="L6" s="80"/>
      <c r="M6" s="81"/>
      <c r="N6" s="82"/>
      <c r="O6" s="83"/>
      <c r="P6" s="84"/>
      <c r="Q6" s="85"/>
      <c r="R6" s="85"/>
      <c r="S6" s="85"/>
      <c r="T6" s="85"/>
      <c r="U6" s="85"/>
      <c r="V6" s="85"/>
      <c r="W6" s="85"/>
      <c r="X6" s="85"/>
      <c r="Y6" s="85"/>
      <c r="Z6" s="85"/>
      <c r="AA6" s="85"/>
      <c r="AB6" s="85"/>
    </row>
    <row r="7" spans="1:30" ht="15.75" customHeight="1" x14ac:dyDescent="0.25">
      <c r="A7" s="75">
        <v>2</v>
      </c>
      <c r="B7" s="269" t="s">
        <v>116</v>
      </c>
      <c r="C7" s="245"/>
      <c r="D7" s="245"/>
      <c r="E7" s="246"/>
      <c r="F7" s="76" t="s">
        <v>115</v>
      </c>
      <c r="G7" s="77"/>
      <c r="H7" s="78"/>
      <c r="I7" s="78"/>
      <c r="J7" s="79" t="str">
        <f t="shared" si="0"/>
        <v/>
      </c>
      <c r="K7" s="80"/>
      <c r="L7" s="80"/>
      <c r="M7" s="81"/>
      <c r="N7" s="82"/>
      <c r="O7" s="86"/>
      <c r="P7" s="84"/>
      <c r="Q7" s="85"/>
      <c r="R7" s="85"/>
      <c r="S7" s="85"/>
      <c r="T7" s="85"/>
      <c r="U7" s="85"/>
      <c r="V7" s="85"/>
      <c r="W7" s="85"/>
      <c r="X7" s="85"/>
      <c r="Y7" s="85"/>
      <c r="Z7" s="85"/>
      <c r="AA7" s="85"/>
      <c r="AB7" s="85"/>
    </row>
    <row r="8" spans="1:30" ht="15.75" customHeight="1" x14ac:dyDescent="0.25">
      <c r="A8" s="87">
        <v>3</v>
      </c>
      <c r="B8" s="266" t="s">
        <v>117</v>
      </c>
      <c r="C8" s="245"/>
      <c r="D8" s="245"/>
      <c r="E8" s="246"/>
      <c r="F8" s="88" t="s">
        <v>118</v>
      </c>
      <c r="G8" s="89"/>
      <c r="H8" s="90" t="s">
        <v>119</v>
      </c>
      <c r="I8" s="91" t="s">
        <v>7</v>
      </c>
      <c r="J8" s="92">
        <f t="shared" si="0"/>
        <v>1</v>
      </c>
      <c r="K8" s="93" t="s">
        <v>120</v>
      </c>
      <c r="L8" s="93" t="s">
        <v>120</v>
      </c>
      <c r="M8" s="94"/>
      <c r="N8" s="95" t="s">
        <v>121</v>
      </c>
      <c r="O8" s="96" t="s">
        <v>425</v>
      </c>
      <c r="P8" s="56" t="s">
        <v>379</v>
      </c>
      <c r="Q8" s="23"/>
      <c r="R8" s="23"/>
      <c r="S8" s="23"/>
      <c r="T8" s="23"/>
      <c r="U8" s="23"/>
      <c r="V8" s="23"/>
      <c r="W8" s="23"/>
      <c r="X8" s="23"/>
      <c r="Y8" s="23"/>
      <c r="Z8" s="23"/>
      <c r="AA8" s="23"/>
      <c r="AB8" s="23"/>
    </row>
    <row r="9" spans="1:30" ht="15.75" customHeight="1" x14ac:dyDescent="0.25">
      <c r="A9" s="87"/>
      <c r="B9" s="67"/>
      <c r="C9" s="97"/>
      <c r="D9" s="97"/>
      <c r="E9" s="98"/>
      <c r="F9" s="88"/>
      <c r="G9" s="89"/>
      <c r="H9" s="90"/>
      <c r="I9" s="91"/>
      <c r="J9" s="92"/>
      <c r="K9" s="93"/>
      <c r="L9" s="93"/>
      <c r="M9" s="94"/>
      <c r="N9" s="95" t="s">
        <v>122</v>
      </c>
      <c r="O9" s="96" t="s">
        <v>425</v>
      </c>
      <c r="P9" s="56"/>
      <c r="Q9" s="23"/>
      <c r="R9" s="23"/>
      <c r="S9" s="23"/>
      <c r="T9" s="23"/>
      <c r="U9" s="23"/>
      <c r="V9" s="23"/>
      <c r="W9" s="23"/>
      <c r="X9" s="23"/>
      <c r="Y9" s="23"/>
      <c r="Z9" s="23"/>
      <c r="AA9" s="23"/>
      <c r="AB9" s="23"/>
      <c r="AC9" s="99"/>
      <c r="AD9" s="99"/>
    </row>
    <row r="10" spans="1:30" ht="15.75" customHeight="1" x14ac:dyDescent="0.25">
      <c r="A10" s="87">
        <v>4</v>
      </c>
      <c r="B10" s="266" t="s">
        <v>123</v>
      </c>
      <c r="C10" s="245"/>
      <c r="D10" s="245"/>
      <c r="E10" s="246"/>
      <c r="F10" s="88" t="s">
        <v>124</v>
      </c>
      <c r="G10" s="89"/>
      <c r="H10" s="90" t="s">
        <v>119</v>
      </c>
      <c r="I10" s="91" t="s">
        <v>7</v>
      </c>
      <c r="J10" s="92">
        <f t="shared" ref="J10:J12" si="1">IF(H10="Ya/Tidak",IF(I10="Ya",1,IF(I10="Tidak",0,"Blm Diisi")),IF(H10="A/B/C",IF(I10="A",1,IF(I10="B",0.5,IF(I10="C",0,"Blm Diisi"))),IF(H10="A/B/C/D",IF(I10="A",1,IF(I10="B",0.67,IF(I10="C",0.33,IF(I10="D",0,"Blm Diisi")))),IF(H10="A/B/C/D/E",IF(I10="A",1,IF(I10="B",0.75,IF(I10="C",0.5,IF(I10="D",0.25,IF(I10="E",0,"Blm Diisi"))))),IF(H10="%",IF(I10="","Blm Diisi",I10),IF(H10="Jumlah",IF(I10="","Blm Diisi",""),IF(H10="Rupiah",IF(I10="","Blm Diisi",""),IF(H10="","","-"))))))))</f>
        <v>1</v>
      </c>
      <c r="K10" s="93" t="s">
        <v>125</v>
      </c>
      <c r="L10" s="93" t="s">
        <v>126</v>
      </c>
      <c r="M10" s="94"/>
      <c r="N10" s="95" t="s">
        <v>127</v>
      </c>
      <c r="O10" s="100" t="s">
        <v>425</v>
      </c>
      <c r="P10" s="56"/>
      <c r="Q10" s="23"/>
      <c r="R10" s="23"/>
      <c r="S10" s="23"/>
      <c r="T10" s="23"/>
      <c r="U10" s="23"/>
      <c r="V10" s="23"/>
      <c r="W10" s="23"/>
      <c r="X10" s="23"/>
      <c r="Y10" s="23"/>
      <c r="Z10" s="23"/>
      <c r="AA10" s="23"/>
      <c r="AB10" s="23"/>
    </row>
    <row r="11" spans="1:30" ht="15.75" customHeight="1" x14ac:dyDescent="0.25">
      <c r="A11" s="87">
        <v>5</v>
      </c>
      <c r="B11" s="266" t="s">
        <v>128</v>
      </c>
      <c r="C11" s="245"/>
      <c r="D11" s="245"/>
      <c r="E11" s="246"/>
      <c r="F11" s="88" t="s">
        <v>129</v>
      </c>
      <c r="G11" s="89"/>
      <c r="H11" s="90" t="s">
        <v>130</v>
      </c>
      <c r="I11" s="91" t="s">
        <v>7</v>
      </c>
      <c r="J11" s="92">
        <f t="shared" si="1"/>
        <v>1</v>
      </c>
      <c r="K11" s="93" t="s">
        <v>131</v>
      </c>
      <c r="L11" s="93" t="s">
        <v>132</v>
      </c>
      <c r="M11" s="94"/>
      <c r="N11" s="101" t="s">
        <v>122</v>
      </c>
      <c r="O11" s="102" t="s">
        <v>425</v>
      </c>
      <c r="P11" s="56" t="s">
        <v>380</v>
      </c>
      <c r="Q11" s="23"/>
      <c r="R11" s="23"/>
      <c r="S11" s="23"/>
      <c r="T11" s="23"/>
      <c r="U11" s="23"/>
      <c r="V11" s="23"/>
      <c r="W11" s="23"/>
      <c r="X11" s="23"/>
      <c r="Y11" s="23"/>
      <c r="Z11" s="23"/>
      <c r="AA11" s="23"/>
      <c r="AB11" s="23"/>
    </row>
    <row r="12" spans="1:30" ht="15.75" customHeight="1" x14ac:dyDescent="0.25">
      <c r="A12" s="87">
        <v>6</v>
      </c>
      <c r="B12" s="266" t="s">
        <v>133</v>
      </c>
      <c r="C12" s="245"/>
      <c r="D12" s="245"/>
      <c r="E12" s="246"/>
      <c r="F12" s="88" t="s">
        <v>134</v>
      </c>
      <c r="G12" s="89"/>
      <c r="H12" s="103" t="s">
        <v>135</v>
      </c>
      <c r="I12" s="91" t="s">
        <v>136</v>
      </c>
      <c r="J12" s="92">
        <f t="shared" si="1"/>
        <v>1</v>
      </c>
      <c r="K12" s="93" t="s">
        <v>137</v>
      </c>
      <c r="L12" s="93" t="s">
        <v>138</v>
      </c>
      <c r="M12" s="94"/>
      <c r="N12" s="95" t="s">
        <v>127</v>
      </c>
      <c r="O12" s="96" t="s">
        <v>425</v>
      </c>
      <c r="P12" s="56" t="s">
        <v>381</v>
      </c>
      <c r="Q12" s="23"/>
      <c r="R12" s="23"/>
      <c r="S12" s="23"/>
      <c r="T12" s="23"/>
      <c r="U12" s="23"/>
      <c r="V12" s="23"/>
      <c r="W12" s="23"/>
      <c r="X12" s="23"/>
      <c r="Y12" s="23"/>
      <c r="Z12" s="23"/>
      <c r="AA12" s="23"/>
      <c r="AB12" s="23"/>
    </row>
    <row r="13" spans="1:30" ht="15.75" customHeight="1" x14ac:dyDescent="0.25">
      <c r="A13" s="57" t="s">
        <v>139</v>
      </c>
      <c r="B13" s="58" t="s">
        <v>140</v>
      </c>
      <c r="C13" s="104">
        <f>C3*0.3</f>
        <v>9</v>
      </c>
      <c r="D13" s="60" t="s">
        <v>5</v>
      </c>
      <c r="E13" s="61">
        <f>IF(D13="AA",1*C13,IF(D13="A",0.9*C13,IF(D13="BB",0.8*C13,IF(D13="B",0.7*C13,IF(D13="CC",0.6*C13,IF(D13="C",0.5*C13,IF(D13="D",0.3*C13,IF(D13="E",0*C13,"Belum Diisi"))))))))</f>
        <v>9</v>
      </c>
      <c r="F13" s="61"/>
      <c r="G13" s="62">
        <f>J13/C13</f>
        <v>1</v>
      </c>
      <c r="H13" s="61"/>
      <c r="I13" s="61"/>
      <c r="J13" s="63">
        <f>AVERAGE(J15:J39)*C13</f>
        <v>9</v>
      </c>
      <c r="K13" s="64" t="s">
        <v>141</v>
      </c>
      <c r="L13" s="64" t="s">
        <v>141</v>
      </c>
      <c r="M13" s="65"/>
      <c r="N13" s="105"/>
      <c r="O13" s="106"/>
      <c r="P13" s="56" t="s">
        <v>378</v>
      </c>
      <c r="Q13" s="23"/>
      <c r="R13" s="23"/>
      <c r="S13" s="23"/>
      <c r="T13" s="23"/>
      <c r="U13" s="23"/>
      <c r="V13" s="23"/>
      <c r="W13" s="23"/>
      <c r="X13" s="23"/>
      <c r="Y13" s="23"/>
      <c r="Z13" s="23"/>
      <c r="AA13" s="23"/>
      <c r="AB13" s="23"/>
    </row>
    <row r="14" spans="1:30" ht="15.75" customHeight="1" x14ac:dyDescent="0.25">
      <c r="A14" s="266" t="s">
        <v>113</v>
      </c>
      <c r="B14" s="245"/>
      <c r="C14" s="245"/>
      <c r="D14" s="245"/>
      <c r="E14" s="245"/>
      <c r="F14" s="88"/>
      <c r="G14" s="107"/>
      <c r="H14" s="103"/>
      <c r="I14" s="103"/>
      <c r="J14" s="103"/>
      <c r="K14" s="93"/>
      <c r="L14" s="93"/>
      <c r="M14" s="108"/>
      <c r="N14" s="109"/>
      <c r="O14" s="110"/>
      <c r="P14" s="56"/>
      <c r="Q14" s="23"/>
      <c r="R14" s="23"/>
      <c r="S14" s="23"/>
      <c r="T14" s="23"/>
      <c r="U14" s="23"/>
      <c r="V14" s="23"/>
      <c r="W14" s="23"/>
      <c r="X14" s="23"/>
      <c r="Y14" s="23"/>
      <c r="Z14" s="23"/>
      <c r="AA14" s="23"/>
      <c r="AB14" s="23"/>
    </row>
    <row r="15" spans="1:30" ht="15.75" customHeight="1" x14ac:dyDescent="0.25">
      <c r="A15" s="87">
        <v>1</v>
      </c>
      <c r="B15" s="266" t="s">
        <v>142</v>
      </c>
      <c r="C15" s="245"/>
      <c r="D15" s="245"/>
      <c r="E15" s="246"/>
      <c r="F15" s="88"/>
      <c r="G15" s="107"/>
      <c r="H15" s="103"/>
      <c r="I15" s="103"/>
      <c r="J15" s="103"/>
      <c r="K15" s="93"/>
      <c r="L15" s="93"/>
      <c r="M15" s="108"/>
      <c r="N15" s="109"/>
      <c r="O15" s="110"/>
      <c r="P15" s="56"/>
      <c r="Q15" s="23"/>
      <c r="R15" s="23"/>
      <c r="S15" s="23"/>
      <c r="T15" s="23"/>
      <c r="U15" s="23"/>
      <c r="V15" s="23"/>
      <c r="W15" s="23"/>
      <c r="X15" s="23"/>
      <c r="Y15" s="23"/>
      <c r="Z15" s="23"/>
      <c r="AA15" s="23"/>
      <c r="AB15" s="23"/>
    </row>
    <row r="16" spans="1:30" ht="15.75" customHeight="1" x14ac:dyDescent="0.25">
      <c r="A16" s="87"/>
      <c r="B16" s="266" t="s">
        <v>143</v>
      </c>
      <c r="C16" s="245"/>
      <c r="D16" s="245"/>
      <c r="E16" s="246"/>
      <c r="F16" s="111" t="s">
        <v>144</v>
      </c>
      <c r="G16" s="107"/>
      <c r="H16" s="103" t="s">
        <v>135</v>
      </c>
      <c r="I16" s="91" t="s">
        <v>136</v>
      </c>
      <c r="J16" s="92">
        <f t="shared" ref="J16:J18" si="2">IF(H16="Ya/Tidak",IF(I16="Ya",1,IF(I16="Tidak",0,"Blm Diisi")),IF(H16="A/B/C",IF(I16="A",1,IF(I16="B",0.5,IF(I16="C",0,"Blm Diisi"))),IF(H16="A/B/C/D",IF(I16="A",1,IF(I16="B",0.67,IF(I16="C",0.33,IF(I16="D",0,"Blm Diisi")))),IF(H16="A/B/C/D/E",IF(I16="A",1,IF(I16="B",0.75,IF(I16="C",0.5,IF(I16="D",0.25,IF(I16="E",0,"Blm Diisi"))))),IF(H16="%",IF(I16="","Blm Diisi",I16),IF(H16="Jumlah",IF(I16="","Blm Diisi",""),IF(H16="Rupiah",IF(I16="","Blm Diisi",""),IF(H16="","","-"))))))))</f>
        <v>1</v>
      </c>
      <c r="K16" s="93"/>
      <c r="L16" s="93"/>
      <c r="M16" s="108"/>
      <c r="N16" s="101" t="s">
        <v>145</v>
      </c>
      <c r="O16" s="102" t="s">
        <v>426</v>
      </c>
      <c r="P16" s="56" t="s">
        <v>382</v>
      </c>
      <c r="Q16" s="23"/>
      <c r="R16" s="23"/>
      <c r="S16" s="23"/>
      <c r="T16" s="23"/>
      <c r="U16" s="23"/>
      <c r="V16" s="23"/>
      <c r="W16" s="23"/>
      <c r="X16" s="23"/>
      <c r="Y16" s="23"/>
      <c r="Z16" s="23"/>
      <c r="AA16" s="23"/>
      <c r="AB16" s="23"/>
    </row>
    <row r="17" spans="1:30" ht="15.75" customHeight="1" x14ac:dyDescent="0.25">
      <c r="A17" s="87"/>
      <c r="B17" s="266" t="s">
        <v>146</v>
      </c>
      <c r="C17" s="245"/>
      <c r="D17" s="245"/>
      <c r="E17" s="246"/>
      <c r="F17" s="111" t="s">
        <v>147</v>
      </c>
      <c r="G17" s="107"/>
      <c r="H17" s="103" t="s">
        <v>135</v>
      </c>
      <c r="I17" s="91" t="s">
        <v>136</v>
      </c>
      <c r="J17" s="92">
        <f t="shared" si="2"/>
        <v>1</v>
      </c>
      <c r="K17" s="93"/>
      <c r="L17" s="93"/>
      <c r="M17" s="108"/>
      <c r="N17" s="101" t="s">
        <v>148</v>
      </c>
      <c r="O17" s="102" t="s">
        <v>426</v>
      </c>
      <c r="P17" s="56" t="s">
        <v>383</v>
      </c>
      <c r="Q17" s="23"/>
      <c r="R17" s="23"/>
      <c r="S17" s="23"/>
      <c r="T17" s="23"/>
      <c r="U17" s="23"/>
      <c r="V17" s="23"/>
      <c r="W17" s="23"/>
      <c r="X17" s="23"/>
      <c r="Y17" s="23"/>
      <c r="Z17" s="23"/>
      <c r="AA17" s="23"/>
      <c r="AB17" s="23"/>
    </row>
    <row r="18" spans="1:30" ht="15.75" customHeight="1" x14ac:dyDescent="0.25">
      <c r="A18" s="87"/>
      <c r="B18" s="266" t="s">
        <v>149</v>
      </c>
      <c r="C18" s="245"/>
      <c r="D18" s="245"/>
      <c r="E18" s="246"/>
      <c r="F18" s="111" t="s">
        <v>150</v>
      </c>
      <c r="G18" s="107"/>
      <c r="H18" s="103" t="s">
        <v>135</v>
      </c>
      <c r="I18" s="91" t="s">
        <v>136</v>
      </c>
      <c r="J18" s="92">
        <f t="shared" si="2"/>
        <v>1</v>
      </c>
      <c r="K18" s="93"/>
      <c r="L18" s="93"/>
      <c r="M18" s="108"/>
      <c r="N18" s="101" t="s">
        <v>151</v>
      </c>
      <c r="O18" s="102" t="s">
        <v>426</v>
      </c>
      <c r="P18" s="56" t="s">
        <v>384</v>
      </c>
      <c r="Q18" s="23"/>
      <c r="R18" s="23"/>
      <c r="S18" s="23"/>
      <c r="T18" s="23"/>
      <c r="U18" s="23"/>
      <c r="V18" s="23"/>
      <c r="W18" s="23"/>
      <c r="X18" s="23"/>
      <c r="Y18" s="23"/>
      <c r="Z18" s="23"/>
      <c r="AA18" s="23"/>
      <c r="AB18" s="23"/>
    </row>
    <row r="19" spans="1:30" ht="15.75" customHeight="1" x14ac:dyDescent="0.25">
      <c r="A19" s="87">
        <v>2</v>
      </c>
      <c r="B19" s="266" t="s">
        <v>152</v>
      </c>
      <c r="C19" s="245"/>
      <c r="D19" s="245"/>
      <c r="E19" s="246"/>
      <c r="F19" s="88"/>
      <c r="G19" s="107"/>
      <c r="H19" s="103"/>
      <c r="I19" s="103"/>
      <c r="J19" s="103"/>
      <c r="K19" s="93"/>
      <c r="L19" s="93"/>
      <c r="M19" s="108"/>
      <c r="N19" s="109"/>
      <c r="O19" s="110"/>
      <c r="P19" s="56"/>
      <c r="Q19" s="23"/>
      <c r="R19" s="23"/>
      <c r="S19" s="23"/>
      <c r="T19" s="23"/>
      <c r="U19" s="23"/>
      <c r="V19" s="23"/>
      <c r="W19" s="23"/>
      <c r="X19" s="23"/>
      <c r="Y19" s="23"/>
      <c r="Z19" s="23"/>
      <c r="AA19" s="23"/>
      <c r="AB19" s="23"/>
    </row>
    <row r="20" spans="1:30" ht="15.75" customHeight="1" x14ac:dyDescent="0.25">
      <c r="A20" s="87"/>
      <c r="B20" s="266" t="s">
        <v>143</v>
      </c>
      <c r="C20" s="245"/>
      <c r="D20" s="245"/>
      <c r="E20" s="246"/>
      <c r="F20" s="111" t="s">
        <v>153</v>
      </c>
      <c r="G20" s="107"/>
      <c r="H20" s="103" t="s">
        <v>135</v>
      </c>
      <c r="I20" s="91" t="s">
        <v>136</v>
      </c>
      <c r="J20" s="92">
        <f t="shared" ref="J20:J23" si="3">IF(H20="Ya/Tidak",IF(I20="Ya",1,IF(I20="Tidak",0,"Blm Diisi")),IF(H20="A/B/C",IF(I20="A",1,IF(I20="B",0.5,IF(I20="C",0,"Blm Diisi"))),IF(H20="A/B/C/D",IF(I20="A",1,IF(I20="B",0.67,IF(I20="C",0.33,IF(I20="D",0,"Blm Diisi")))),IF(H20="A/B/C/D/E",IF(I20="A",1,IF(I20="B",0.75,IF(I20="C",0.5,IF(I20="D",0.25,IF(I20="E",0,"Blm Diisi"))))),IF(H20="%",IF(I20="","Blm Diisi",I20),IF(H20="Jumlah",IF(I20="","Blm Diisi",""),IF(H20="Rupiah",IF(I20="","Blm Diisi",""),IF(H20="","","-"))))))))</f>
        <v>1</v>
      </c>
      <c r="K20" s="93"/>
      <c r="L20" s="93"/>
      <c r="M20" s="108"/>
      <c r="N20" s="101" t="s">
        <v>154</v>
      </c>
      <c r="O20" s="112" t="s">
        <v>426</v>
      </c>
      <c r="P20" s="56" t="s">
        <v>385</v>
      </c>
      <c r="Q20" s="23"/>
      <c r="R20" s="23"/>
      <c r="S20" s="23"/>
      <c r="T20" s="23"/>
      <c r="U20" s="23"/>
      <c r="V20" s="23"/>
      <c r="W20" s="23"/>
      <c r="X20" s="23"/>
      <c r="Y20" s="23"/>
      <c r="Z20" s="23"/>
      <c r="AA20" s="23"/>
      <c r="AB20" s="23"/>
    </row>
    <row r="21" spans="1:30" ht="15.75" customHeight="1" x14ac:dyDescent="0.25">
      <c r="A21" s="87"/>
      <c r="B21" s="266" t="s">
        <v>146</v>
      </c>
      <c r="C21" s="245"/>
      <c r="D21" s="245"/>
      <c r="E21" s="246"/>
      <c r="F21" s="111"/>
      <c r="G21" s="107"/>
      <c r="H21" s="103" t="s">
        <v>135</v>
      </c>
      <c r="I21" s="91" t="s">
        <v>136</v>
      </c>
      <c r="J21" s="92">
        <f t="shared" si="3"/>
        <v>1</v>
      </c>
      <c r="K21" s="93"/>
      <c r="L21" s="93"/>
      <c r="M21" s="108"/>
      <c r="N21" s="101" t="s">
        <v>155</v>
      </c>
      <c r="O21" s="112" t="s">
        <v>426</v>
      </c>
      <c r="P21" s="56" t="s">
        <v>385</v>
      </c>
      <c r="Q21" s="23"/>
      <c r="R21" s="23"/>
      <c r="S21" s="23"/>
      <c r="T21" s="23"/>
      <c r="U21" s="23"/>
      <c r="V21" s="23"/>
      <c r="W21" s="23"/>
      <c r="X21" s="23"/>
      <c r="Y21" s="23"/>
      <c r="Z21" s="23"/>
      <c r="AA21" s="23"/>
      <c r="AB21" s="23"/>
    </row>
    <row r="22" spans="1:30" ht="15.75" customHeight="1" x14ac:dyDescent="0.25">
      <c r="A22" s="87"/>
      <c r="B22" s="266" t="s">
        <v>149</v>
      </c>
      <c r="C22" s="245"/>
      <c r="D22" s="245"/>
      <c r="E22" s="246"/>
      <c r="F22" s="111" t="s">
        <v>156</v>
      </c>
      <c r="G22" s="107"/>
      <c r="H22" s="103" t="s">
        <v>135</v>
      </c>
      <c r="I22" s="91" t="s">
        <v>136</v>
      </c>
      <c r="J22" s="92">
        <f t="shared" si="3"/>
        <v>1</v>
      </c>
      <c r="K22" s="93"/>
      <c r="L22" s="93"/>
      <c r="M22" s="108"/>
      <c r="N22" s="101" t="s">
        <v>157</v>
      </c>
      <c r="O22" s="112" t="s">
        <v>426</v>
      </c>
      <c r="P22" s="56"/>
      <c r="Q22" s="23"/>
      <c r="R22" s="23"/>
      <c r="S22" s="23"/>
      <c r="T22" s="23"/>
      <c r="U22" s="23"/>
      <c r="V22" s="23"/>
      <c r="W22" s="23"/>
      <c r="X22" s="23"/>
      <c r="Y22" s="23"/>
      <c r="Z22" s="23"/>
      <c r="AA22" s="23"/>
      <c r="AB22" s="23"/>
    </row>
    <row r="23" spans="1:30" ht="15.75" customHeight="1" x14ac:dyDescent="0.25">
      <c r="A23" s="87">
        <v>3</v>
      </c>
      <c r="B23" s="266" t="s">
        <v>158</v>
      </c>
      <c r="C23" s="245"/>
      <c r="D23" s="245"/>
      <c r="E23" s="246"/>
      <c r="F23" s="88" t="s">
        <v>159</v>
      </c>
      <c r="G23" s="113"/>
      <c r="H23" s="90" t="s">
        <v>119</v>
      </c>
      <c r="I23" s="91" t="s">
        <v>7</v>
      </c>
      <c r="J23" s="92">
        <f t="shared" si="3"/>
        <v>1</v>
      </c>
      <c r="K23" s="93"/>
      <c r="L23" s="93"/>
      <c r="M23" s="114"/>
      <c r="N23" s="101" t="s">
        <v>160</v>
      </c>
      <c r="O23" s="115" t="s">
        <v>426</v>
      </c>
      <c r="P23" s="56" t="s">
        <v>386</v>
      </c>
      <c r="Q23" s="23"/>
      <c r="R23" s="23"/>
      <c r="S23" s="23"/>
      <c r="T23" s="23"/>
      <c r="U23" s="23"/>
      <c r="V23" s="23"/>
      <c r="W23" s="23"/>
      <c r="X23" s="23"/>
      <c r="Y23" s="23"/>
      <c r="Z23" s="23"/>
      <c r="AA23" s="23"/>
      <c r="AB23" s="23"/>
    </row>
    <row r="24" spans="1:30" ht="15.75" customHeight="1" x14ac:dyDescent="0.25">
      <c r="A24" s="87"/>
      <c r="B24" s="67"/>
      <c r="C24" s="97"/>
      <c r="D24" s="97"/>
      <c r="E24" s="98"/>
      <c r="F24" s="88"/>
      <c r="G24" s="113"/>
      <c r="H24" s="116"/>
      <c r="I24" s="91"/>
      <c r="J24" s="117"/>
      <c r="K24" s="67"/>
      <c r="L24" s="67"/>
      <c r="M24" s="114"/>
      <c r="N24" s="101" t="s">
        <v>161</v>
      </c>
      <c r="O24" s="115" t="s">
        <v>426</v>
      </c>
      <c r="P24" s="56"/>
      <c r="Q24" s="23"/>
      <c r="R24" s="23"/>
      <c r="S24" s="23"/>
      <c r="T24" s="23"/>
      <c r="U24" s="23"/>
      <c r="V24" s="23"/>
      <c r="W24" s="23"/>
      <c r="X24" s="23"/>
      <c r="Y24" s="23"/>
      <c r="Z24" s="23"/>
      <c r="AA24" s="23"/>
      <c r="AB24" s="23"/>
      <c r="AC24" s="99"/>
      <c r="AD24" s="99"/>
    </row>
    <row r="25" spans="1:30" ht="15.75" customHeight="1" x14ac:dyDescent="0.25">
      <c r="A25" s="87">
        <v>4</v>
      </c>
      <c r="B25" s="266" t="s">
        <v>162</v>
      </c>
      <c r="C25" s="245"/>
      <c r="D25" s="245"/>
      <c r="E25" s="246"/>
      <c r="F25" s="88"/>
      <c r="G25" s="113"/>
      <c r="H25" s="91"/>
      <c r="I25" s="91"/>
      <c r="J25" s="91"/>
      <c r="K25" s="67"/>
      <c r="L25" s="67"/>
      <c r="M25" s="114"/>
      <c r="N25" s="118"/>
      <c r="O25" s="119"/>
      <c r="P25" s="56"/>
      <c r="Q25" s="23"/>
      <c r="R25" s="23"/>
      <c r="S25" s="23"/>
      <c r="T25" s="23"/>
      <c r="U25" s="23"/>
      <c r="V25" s="23"/>
      <c r="W25" s="23"/>
      <c r="X25" s="23"/>
      <c r="Y25" s="23"/>
      <c r="Z25" s="23"/>
      <c r="AA25" s="23"/>
      <c r="AB25" s="23"/>
    </row>
    <row r="26" spans="1:30" ht="15.75" customHeight="1" x14ac:dyDescent="0.25">
      <c r="A26" s="87"/>
      <c r="B26" s="266" t="s">
        <v>143</v>
      </c>
      <c r="C26" s="245"/>
      <c r="D26" s="245"/>
      <c r="E26" s="246"/>
      <c r="F26" s="111" t="s">
        <v>163</v>
      </c>
      <c r="G26" s="89"/>
      <c r="H26" s="90" t="s">
        <v>119</v>
      </c>
      <c r="I26" s="91" t="s">
        <v>7</v>
      </c>
      <c r="J26" s="92">
        <f t="shared" ref="J26:J27" si="4">IF(H26="Ya/Tidak",IF(I26="Ya",1,IF(I26="Tidak",0,"Blm Diisi")),IF(H26="A/B/C",IF(I26="A",1,IF(I26="B",0.5,IF(I26="C",0,"Blm Diisi"))),IF(H26="A/B/C/D",IF(I26="A",1,IF(I26="B",0.67,IF(I26="C",0.33,IF(I26="D",0,"Blm Diisi")))),IF(H26="A/B/C/D/E",IF(I26="A",1,IF(I26="B",0.75,IF(I26="C",0.5,IF(I26="D",0.25,IF(I26="E",0,"Blm Diisi"))))),IF(H26="%",IF(I26="","Blm Diisi",I26),IF(H26="Jumlah",IF(I26="","Blm Diisi",""),IF(H26="Rupiah",IF(I26="","Blm Diisi",""),IF(H26="","","-"))))))))</f>
        <v>1</v>
      </c>
      <c r="K26" s="93" t="s">
        <v>164</v>
      </c>
      <c r="L26" s="93" t="s">
        <v>164</v>
      </c>
      <c r="M26" s="114"/>
      <c r="N26" s="101" t="s">
        <v>165</v>
      </c>
      <c r="O26" s="120" t="s">
        <v>426</v>
      </c>
      <c r="P26" s="56" t="s">
        <v>387</v>
      </c>
      <c r="Q26" s="23"/>
      <c r="R26" s="23"/>
      <c r="S26" s="23"/>
      <c r="T26" s="23"/>
      <c r="U26" s="23"/>
      <c r="V26" s="23"/>
      <c r="W26" s="23"/>
      <c r="X26" s="23"/>
      <c r="Y26" s="23"/>
      <c r="Z26" s="23"/>
      <c r="AA26" s="23"/>
      <c r="AB26" s="23"/>
    </row>
    <row r="27" spans="1:30" ht="15.75" customHeight="1" x14ac:dyDescent="0.25">
      <c r="A27" s="87"/>
      <c r="B27" s="266" t="s">
        <v>149</v>
      </c>
      <c r="C27" s="245"/>
      <c r="D27" s="245"/>
      <c r="E27" s="246"/>
      <c r="F27" s="111" t="s">
        <v>166</v>
      </c>
      <c r="G27" s="89"/>
      <c r="H27" s="90" t="s">
        <v>119</v>
      </c>
      <c r="I27" s="91" t="s">
        <v>7</v>
      </c>
      <c r="J27" s="92">
        <f t="shared" si="4"/>
        <v>1</v>
      </c>
      <c r="K27" s="93" t="s">
        <v>164</v>
      </c>
      <c r="L27" s="93" t="s">
        <v>164</v>
      </c>
      <c r="M27" s="114"/>
      <c r="N27" s="101" t="s">
        <v>167</v>
      </c>
      <c r="O27" s="120" t="s">
        <v>426</v>
      </c>
      <c r="P27" s="56"/>
      <c r="Q27" s="23"/>
      <c r="R27" s="23"/>
      <c r="S27" s="23"/>
      <c r="T27" s="23"/>
      <c r="U27" s="23"/>
      <c r="V27" s="23"/>
      <c r="W27" s="23"/>
      <c r="X27" s="23"/>
      <c r="Y27" s="23"/>
      <c r="Z27" s="23"/>
      <c r="AA27" s="23"/>
      <c r="AB27" s="23"/>
    </row>
    <row r="28" spans="1:30" ht="15.75" customHeight="1" x14ac:dyDescent="0.25">
      <c r="A28" s="87">
        <v>5</v>
      </c>
      <c r="B28" s="266" t="s">
        <v>168</v>
      </c>
      <c r="C28" s="245"/>
      <c r="D28" s="245"/>
      <c r="E28" s="246"/>
      <c r="F28" s="88"/>
      <c r="G28" s="121"/>
      <c r="H28" s="122"/>
      <c r="I28" s="103"/>
      <c r="J28" s="103"/>
      <c r="K28" s="123"/>
      <c r="L28" s="123"/>
      <c r="M28" s="114"/>
      <c r="N28" s="118"/>
      <c r="O28" s="119"/>
      <c r="P28" s="56"/>
      <c r="Q28" s="23"/>
      <c r="R28" s="23"/>
      <c r="S28" s="23"/>
      <c r="T28" s="23"/>
      <c r="U28" s="23"/>
      <c r="V28" s="23"/>
      <c r="W28" s="23"/>
      <c r="X28" s="23"/>
      <c r="Y28" s="23"/>
      <c r="Z28" s="23"/>
      <c r="AA28" s="23"/>
      <c r="AB28" s="23"/>
    </row>
    <row r="29" spans="1:30" ht="15.75" customHeight="1" x14ac:dyDescent="0.25">
      <c r="A29" s="87"/>
      <c r="B29" s="266" t="s">
        <v>143</v>
      </c>
      <c r="C29" s="245"/>
      <c r="D29" s="245"/>
      <c r="E29" s="246"/>
      <c r="F29" s="111" t="s">
        <v>169</v>
      </c>
      <c r="G29" s="89"/>
      <c r="H29" s="90" t="s">
        <v>119</v>
      </c>
      <c r="I29" s="91" t="s">
        <v>7</v>
      </c>
      <c r="J29" s="92">
        <f t="shared" ref="J29:J31" si="5">IF(H29="Ya/Tidak",IF(I29="Ya",1,IF(I29="Tidak",0,"Blm Diisi")),IF(H29="A/B/C",IF(I29="A",1,IF(I29="B",0.5,IF(I29="C",0,"Blm Diisi"))),IF(H29="A/B/C/D",IF(I29="A",1,IF(I29="B",0.67,IF(I29="C",0.33,IF(I29="D",0,"Blm Diisi")))),IF(H29="A/B/C/D/E",IF(I29="A",1,IF(I29="B",0.75,IF(I29="C",0.5,IF(I29="D",0.25,IF(I29="E",0,"Blm Diisi"))))),IF(H29="%",IF(I29="","Blm Diisi",I29),IF(H29="Jumlah",IF(I29="","Blm Diisi",""),IF(H29="Rupiah",IF(I29="","Blm Diisi",""),IF(H29="","","-"))))))))</f>
        <v>1</v>
      </c>
      <c r="K29" s="93" t="s">
        <v>170</v>
      </c>
      <c r="L29" s="93" t="s">
        <v>170</v>
      </c>
      <c r="M29" s="114"/>
      <c r="N29" s="101" t="s">
        <v>171</v>
      </c>
      <c r="O29" s="115" t="s">
        <v>426</v>
      </c>
      <c r="P29" s="56"/>
      <c r="Q29" s="23"/>
      <c r="R29" s="23"/>
      <c r="S29" s="23"/>
      <c r="T29" s="23"/>
      <c r="U29" s="23"/>
      <c r="V29" s="23"/>
      <c r="W29" s="23"/>
      <c r="X29" s="23"/>
      <c r="Y29" s="23"/>
      <c r="Z29" s="23"/>
      <c r="AA29" s="23"/>
      <c r="AB29" s="23"/>
    </row>
    <row r="30" spans="1:30" ht="15.75" customHeight="1" x14ac:dyDescent="0.25">
      <c r="A30" s="87"/>
      <c r="B30" s="266" t="s">
        <v>149</v>
      </c>
      <c r="C30" s="245"/>
      <c r="D30" s="245"/>
      <c r="E30" s="246"/>
      <c r="F30" s="111" t="s">
        <v>169</v>
      </c>
      <c r="G30" s="89"/>
      <c r="H30" s="90" t="s">
        <v>119</v>
      </c>
      <c r="I30" s="91" t="s">
        <v>7</v>
      </c>
      <c r="J30" s="92">
        <f t="shared" si="5"/>
        <v>1</v>
      </c>
      <c r="K30" s="93" t="s">
        <v>170</v>
      </c>
      <c r="L30" s="93" t="s">
        <v>170</v>
      </c>
      <c r="M30" s="114"/>
      <c r="N30" s="101" t="s">
        <v>172</v>
      </c>
      <c r="O30" s="115" t="s">
        <v>426</v>
      </c>
      <c r="P30" s="56"/>
      <c r="Q30" s="23"/>
      <c r="R30" s="23"/>
      <c r="S30" s="23"/>
      <c r="T30" s="23"/>
      <c r="U30" s="23"/>
      <c r="V30" s="23"/>
      <c r="W30" s="23"/>
      <c r="X30" s="23"/>
      <c r="Y30" s="23"/>
      <c r="Z30" s="23"/>
      <c r="AA30" s="23"/>
      <c r="AB30" s="23"/>
    </row>
    <row r="31" spans="1:30" ht="15.75" customHeight="1" x14ac:dyDescent="0.25">
      <c r="A31" s="87">
        <v>6</v>
      </c>
      <c r="B31" s="266" t="s">
        <v>173</v>
      </c>
      <c r="C31" s="245"/>
      <c r="D31" s="245"/>
      <c r="E31" s="246"/>
      <c r="F31" s="88" t="s">
        <v>174</v>
      </c>
      <c r="G31" s="107"/>
      <c r="H31" s="90" t="s">
        <v>175</v>
      </c>
      <c r="I31" s="91" t="s">
        <v>7</v>
      </c>
      <c r="J31" s="92">
        <f t="shared" si="5"/>
        <v>1</v>
      </c>
      <c r="K31" s="123"/>
      <c r="L31" s="93"/>
      <c r="M31" s="114"/>
      <c r="N31" s="118" t="s">
        <v>176</v>
      </c>
      <c r="O31" s="115" t="s">
        <v>426</v>
      </c>
      <c r="P31" s="56"/>
      <c r="Q31" s="23"/>
      <c r="R31" s="23"/>
      <c r="S31" s="23"/>
      <c r="T31" s="23"/>
      <c r="U31" s="23"/>
      <c r="V31" s="23"/>
      <c r="W31" s="23"/>
      <c r="X31" s="23"/>
      <c r="Y31" s="23"/>
      <c r="Z31" s="23"/>
      <c r="AA31" s="23"/>
      <c r="AB31" s="23"/>
    </row>
    <row r="32" spans="1:30" ht="15.75" customHeight="1" x14ac:dyDescent="0.25">
      <c r="A32" s="87"/>
      <c r="B32" s="67"/>
      <c r="C32" s="97"/>
      <c r="D32" s="97"/>
      <c r="E32" s="98"/>
      <c r="F32" s="88"/>
      <c r="G32" s="113"/>
      <c r="H32" s="90"/>
      <c r="I32" s="91"/>
      <c r="J32" s="92"/>
      <c r="K32" s="123"/>
      <c r="L32" s="93"/>
      <c r="M32" s="114"/>
      <c r="N32" s="101" t="s">
        <v>177</v>
      </c>
      <c r="O32" s="115" t="s">
        <v>426</v>
      </c>
      <c r="P32" s="56"/>
      <c r="Q32" s="23"/>
      <c r="R32" s="23"/>
      <c r="S32" s="23"/>
      <c r="T32" s="23"/>
      <c r="U32" s="23"/>
      <c r="V32" s="23"/>
      <c r="W32" s="23"/>
      <c r="X32" s="23"/>
      <c r="Y32" s="23"/>
      <c r="Z32" s="23"/>
      <c r="AA32" s="23"/>
      <c r="AB32" s="23"/>
      <c r="AC32" s="99"/>
      <c r="AD32" s="99"/>
    </row>
    <row r="33" spans="1:30" ht="15.75" customHeight="1" x14ac:dyDescent="0.25">
      <c r="A33" s="87">
        <v>7</v>
      </c>
      <c r="B33" s="266" t="s">
        <v>178</v>
      </c>
      <c r="C33" s="245"/>
      <c r="D33" s="245"/>
      <c r="E33" s="246"/>
      <c r="F33" s="88"/>
      <c r="G33" s="121"/>
      <c r="H33" s="122"/>
      <c r="I33" s="103"/>
      <c r="J33" s="103"/>
      <c r="K33" s="123"/>
      <c r="L33" s="93"/>
      <c r="M33" s="114"/>
      <c r="N33" s="118"/>
      <c r="O33" s="119"/>
      <c r="P33" s="56"/>
      <c r="Q33" s="23"/>
      <c r="R33" s="23"/>
      <c r="S33" s="23"/>
      <c r="T33" s="23"/>
      <c r="U33" s="23"/>
      <c r="V33" s="23"/>
      <c r="W33" s="23"/>
      <c r="X33" s="23"/>
      <c r="Y33" s="23"/>
      <c r="Z33" s="23"/>
      <c r="AA33" s="23"/>
      <c r="AB33" s="23"/>
    </row>
    <row r="34" spans="1:30" ht="15.75" customHeight="1" x14ac:dyDescent="0.25">
      <c r="A34" s="87"/>
      <c r="B34" s="266" t="s">
        <v>143</v>
      </c>
      <c r="C34" s="245"/>
      <c r="D34" s="245"/>
      <c r="E34" s="246"/>
      <c r="F34" s="111" t="s">
        <v>179</v>
      </c>
      <c r="G34" s="89"/>
      <c r="H34" s="90" t="s">
        <v>119</v>
      </c>
      <c r="I34" s="91" t="s">
        <v>7</v>
      </c>
      <c r="J34" s="92">
        <f t="shared" ref="J34:J37" si="6">IF(H34="Ya/Tidak",IF(I34="Ya",1,IF(I34="Tidak",0,"Blm Diisi")),IF(H34="A/B/C",IF(I34="A",1,IF(I34="B",0.5,IF(I34="C",0,"Blm Diisi"))),IF(H34="A/B/C/D",IF(I34="A",1,IF(I34="B",0.67,IF(I34="C",0.33,IF(I34="D",0,"Blm Diisi")))),IF(H34="A/B/C/D/E",IF(I34="A",1,IF(I34="B",0.75,IF(I34="C",0.5,IF(I34="D",0.25,IF(I34="E",0,"Blm Diisi"))))),IF(H34="%",IF(I34="","Blm Diisi",I34),IF(H34="Jumlah",IF(I34="","Blm Diisi",""),IF(H34="Rupiah",IF(I34="","Blm Diisi",""),IF(H34="","","-"))))))))</f>
        <v>1</v>
      </c>
      <c r="K34" s="93" t="s">
        <v>180</v>
      </c>
      <c r="L34" s="93" t="s">
        <v>180</v>
      </c>
      <c r="M34" s="108"/>
      <c r="N34" s="101" t="s">
        <v>181</v>
      </c>
      <c r="O34" s="233" t="s">
        <v>426</v>
      </c>
      <c r="P34" s="56" t="s">
        <v>388</v>
      </c>
      <c r="Q34" s="23"/>
      <c r="R34" s="23"/>
      <c r="S34" s="23"/>
      <c r="T34" s="23"/>
      <c r="U34" s="23"/>
      <c r="V34" s="23"/>
      <c r="W34" s="23"/>
      <c r="X34" s="23"/>
      <c r="Y34" s="23"/>
      <c r="Z34" s="23"/>
      <c r="AA34" s="23"/>
      <c r="AB34" s="23"/>
    </row>
    <row r="35" spans="1:30" ht="15.75" customHeight="1" x14ac:dyDescent="0.25">
      <c r="A35" s="87"/>
      <c r="B35" s="266" t="s">
        <v>149</v>
      </c>
      <c r="C35" s="245"/>
      <c r="D35" s="245"/>
      <c r="E35" s="246"/>
      <c r="F35" s="111" t="s">
        <v>182</v>
      </c>
      <c r="G35" s="89"/>
      <c r="H35" s="90" t="s">
        <v>119</v>
      </c>
      <c r="I35" s="91" t="s">
        <v>7</v>
      </c>
      <c r="J35" s="92">
        <f t="shared" si="6"/>
        <v>1</v>
      </c>
      <c r="K35" s="93" t="s">
        <v>180</v>
      </c>
      <c r="L35" s="93" t="s">
        <v>180</v>
      </c>
      <c r="M35" s="124"/>
      <c r="N35" s="125" t="s">
        <v>183</v>
      </c>
      <c r="O35" s="126" t="s">
        <v>426</v>
      </c>
      <c r="P35" s="56"/>
      <c r="Q35" s="23"/>
      <c r="R35" s="23"/>
      <c r="S35" s="23"/>
      <c r="T35" s="23"/>
      <c r="U35" s="23"/>
      <c r="V35" s="23"/>
      <c r="W35" s="23"/>
      <c r="X35" s="23"/>
      <c r="Y35" s="23"/>
      <c r="Z35" s="23"/>
      <c r="AA35" s="23"/>
      <c r="AB35" s="23"/>
    </row>
    <row r="36" spans="1:30" ht="15.75" customHeight="1" x14ac:dyDescent="0.25">
      <c r="A36" s="87">
        <v>8</v>
      </c>
      <c r="B36" s="266" t="s">
        <v>184</v>
      </c>
      <c r="C36" s="245"/>
      <c r="D36" s="245"/>
      <c r="E36" s="246"/>
      <c r="F36" s="111" t="s">
        <v>185</v>
      </c>
      <c r="G36" s="89"/>
      <c r="H36" s="90" t="s">
        <v>175</v>
      </c>
      <c r="I36" s="91" t="s">
        <v>7</v>
      </c>
      <c r="J36" s="92">
        <f t="shared" si="6"/>
        <v>1</v>
      </c>
      <c r="K36" s="127" t="s">
        <v>186</v>
      </c>
      <c r="L36" s="127" t="s">
        <v>186</v>
      </c>
      <c r="M36" s="108"/>
      <c r="N36" s="101" t="s">
        <v>187</v>
      </c>
      <c r="O36" s="102" t="s">
        <v>426</v>
      </c>
      <c r="P36" s="56" t="s">
        <v>389</v>
      </c>
      <c r="Q36" s="23"/>
      <c r="R36" s="23"/>
      <c r="S36" s="23"/>
      <c r="T36" s="23"/>
      <c r="U36" s="23"/>
      <c r="V36" s="23"/>
      <c r="W36" s="23"/>
      <c r="X36" s="23"/>
      <c r="Y36" s="23"/>
      <c r="Z36" s="23"/>
      <c r="AA36" s="23"/>
      <c r="AB36" s="23"/>
    </row>
    <row r="37" spans="1:30" ht="15.75" customHeight="1" x14ac:dyDescent="0.25">
      <c r="A37" s="87">
        <v>9</v>
      </c>
      <c r="B37" s="266" t="s">
        <v>188</v>
      </c>
      <c r="C37" s="245"/>
      <c r="D37" s="245"/>
      <c r="E37" s="246"/>
      <c r="F37" s="111" t="s">
        <v>189</v>
      </c>
      <c r="G37" s="89"/>
      <c r="H37" s="90" t="s">
        <v>130</v>
      </c>
      <c r="I37" s="91" t="s">
        <v>7</v>
      </c>
      <c r="J37" s="92">
        <f t="shared" si="6"/>
        <v>1</v>
      </c>
      <c r="K37" s="127" t="s">
        <v>190</v>
      </c>
      <c r="L37" s="127" t="s">
        <v>190</v>
      </c>
      <c r="M37" s="128"/>
      <c r="N37" s="125" t="s">
        <v>191</v>
      </c>
      <c r="O37" s="126" t="s">
        <v>426</v>
      </c>
      <c r="P37" s="56" t="s">
        <v>386</v>
      </c>
      <c r="Q37" s="23"/>
      <c r="R37" s="23"/>
      <c r="S37" s="23"/>
      <c r="T37" s="23"/>
      <c r="U37" s="23"/>
      <c r="V37" s="23"/>
      <c r="W37" s="23"/>
      <c r="X37" s="23"/>
      <c r="Y37" s="23"/>
      <c r="Z37" s="23"/>
      <c r="AA37" s="23"/>
      <c r="AB37" s="23"/>
    </row>
    <row r="38" spans="1:30" ht="15.75" customHeight="1" x14ac:dyDescent="0.25">
      <c r="A38" s="75">
        <v>10</v>
      </c>
      <c r="B38" s="269" t="s">
        <v>192</v>
      </c>
      <c r="C38" s="245"/>
      <c r="D38" s="245"/>
      <c r="E38" s="246"/>
      <c r="F38" s="129" t="s">
        <v>193</v>
      </c>
      <c r="G38" s="130"/>
      <c r="H38" s="131"/>
      <c r="I38" s="132"/>
      <c r="J38" s="132"/>
      <c r="K38" s="133"/>
      <c r="L38" s="133"/>
      <c r="M38" s="134"/>
      <c r="N38" s="135"/>
      <c r="O38" s="136"/>
      <c r="P38" s="137"/>
      <c r="Q38" s="138"/>
      <c r="R38" s="138"/>
      <c r="S38" s="138"/>
      <c r="T38" s="138"/>
      <c r="U38" s="138"/>
      <c r="V38" s="138"/>
      <c r="W38" s="138"/>
      <c r="X38" s="138"/>
      <c r="Y38" s="138"/>
      <c r="Z38" s="138"/>
      <c r="AA38" s="138"/>
      <c r="AB38" s="138"/>
    </row>
    <row r="39" spans="1:30" ht="15.75" customHeight="1" x14ac:dyDescent="0.25">
      <c r="A39" s="87">
        <v>11</v>
      </c>
      <c r="B39" s="266" t="s">
        <v>194</v>
      </c>
      <c r="C39" s="245"/>
      <c r="D39" s="245"/>
      <c r="E39" s="246"/>
      <c r="F39" s="111" t="s">
        <v>195</v>
      </c>
      <c r="G39" s="89"/>
      <c r="H39" s="90" t="s">
        <v>119</v>
      </c>
      <c r="I39" s="91" t="s">
        <v>7</v>
      </c>
      <c r="J39" s="92">
        <f>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93" t="s">
        <v>196</v>
      </c>
      <c r="L39" s="139" t="s">
        <v>196</v>
      </c>
      <c r="M39" s="114"/>
      <c r="N39" s="101" t="s">
        <v>197</v>
      </c>
      <c r="O39" s="115" t="s">
        <v>426</v>
      </c>
      <c r="P39" s="56" t="s">
        <v>390</v>
      </c>
      <c r="Q39" s="23"/>
      <c r="R39" s="23"/>
      <c r="S39" s="23"/>
      <c r="T39" s="23"/>
      <c r="U39" s="23"/>
      <c r="V39" s="23"/>
      <c r="W39" s="23"/>
      <c r="X39" s="23"/>
      <c r="Y39" s="23"/>
      <c r="Z39" s="23"/>
      <c r="AA39" s="23"/>
      <c r="AB39" s="23"/>
    </row>
    <row r="40" spans="1:30" ht="15.75" customHeight="1" x14ac:dyDescent="0.25">
      <c r="A40" s="87"/>
      <c r="B40" s="67"/>
      <c r="C40" s="97"/>
      <c r="D40" s="140"/>
      <c r="E40" s="140"/>
      <c r="F40" s="141"/>
      <c r="G40" s="142"/>
      <c r="H40" s="143"/>
      <c r="I40" s="144"/>
      <c r="J40" s="145"/>
      <c r="K40" s="146"/>
      <c r="L40" s="147"/>
      <c r="M40" s="114"/>
      <c r="N40" s="101"/>
      <c r="O40" s="119"/>
      <c r="P40" s="56"/>
      <c r="Q40" s="23"/>
      <c r="R40" s="23"/>
      <c r="S40" s="23"/>
      <c r="T40" s="23"/>
      <c r="U40" s="23"/>
      <c r="V40" s="23"/>
      <c r="W40" s="23"/>
      <c r="X40" s="23"/>
      <c r="Y40" s="23"/>
      <c r="Z40" s="23"/>
      <c r="AA40" s="23"/>
      <c r="AB40" s="23"/>
      <c r="AC40" s="99"/>
      <c r="AD40" s="99"/>
    </row>
    <row r="41" spans="1:30" ht="15.75" customHeight="1" x14ac:dyDescent="0.25">
      <c r="A41" s="57" t="s">
        <v>198</v>
      </c>
      <c r="B41" s="58" t="s">
        <v>199</v>
      </c>
      <c r="C41" s="104">
        <f>C3*0.5</f>
        <v>15</v>
      </c>
      <c r="D41" s="60" t="s">
        <v>5</v>
      </c>
      <c r="E41" s="61">
        <f>IF(D41="AA",1*C41,IF(D41="A",0.9*C41,IF(D41="BB",0.8*C41,IF(D41="B",0.7*C41,IF(D41="CC",0.6*C41,IF(D41="C",0.5*C41,IF(D41="D",0.3*C41,IF(D41="E",0*C41,"Belum Diisi"))))))))</f>
        <v>15</v>
      </c>
      <c r="F41" s="61"/>
      <c r="G41" s="62">
        <f>J41/C41</f>
        <v>1</v>
      </c>
      <c r="H41" s="61"/>
      <c r="I41" s="61"/>
      <c r="J41" s="63">
        <f>AVERAGE(J43:J52)*C41</f>
        <v>15</v>
      </c>
      <c r="K41" s="64"/>
      <c r="L41" s="148"/>
      <c r="M41" s="114"/>
      <c r="N41" s="149"/>
      <c r="O41" s="150"/>
      <c r="P41" s="56"/>
      <c r="Q41" s="23"/>
      <c r="R41" s="23"/>
      <c r="S41" s="23"/>
      <c r="T41" s="23"/>
      <c r="U41" s="23"/>
      <c r="V41" s="23"/>
      <c r="W41" s="23"/>
      <c r="X41" s="23"/>
      <c r="Y41" s="23"/>
      <c r="Z41" s="23"/>
      <c r="AA41" s="23"/>
      <c r="AB41" s="23"/>
    </row>
    <row r="42" spans="1:30" ht="15.75" customHeight="1" x14ac:dyDescent="0.25">
      <c r="A42" s="266" t="s">
        <v>113</v>
      </c>
      <c r="B42" s="245"/>
      <c r="C42" s="245"/>
      <c r="D42" s="245"/>
      <c r="E42" s="246"/>
      <c r="F42" s="88"/>
      <c r="G42" s="107"/>
      <c r="H42" s="103"/>
      <c r="I42" s="103"/>
      <c r="J42" s="103"/>
      <c r="K42" s="93"/>
      <c r="L42" s="139"/>
      <c r="M42" s="81"/>
      <c r="N42" s="118"/>
      <c r="O42" s="119"/>
      <c r="P42" s="56"/>
      <c r="Q42" s="23"/>
      <c r="R42" s="23"/>
      <c r="S42" s="23"/>
      <c r="T42" s="23"/>
      <c r="U42" s="23"/>
      <c r="V42" s="23"/>
      <c r="W42" s="23"/>
      <c r="X42" s="23"/>
      <c r="Y42" s="23"/>
      <c r="Z42" s="23"/>
      <c r="AA42" s="23"/>
      <c r="AB42" s="23"/>
    </row>
    <row r="43" spans="1:30" ht="15.75" customHeight="1" x14ac:dyDescent="0.25">
      <c r="A43" s="151">
        <v>1</v>
      </c>
      <c r="B43" s="266" t="s">
        <v>200</v>
      </c>
      <c r="C43" s="245"/>
      <c r="D43" s="245"/>
      <c r="E43" s="246"/>
      <c r="F43" s="111" t="s">
        <v>201</v>
      </c>
      <c r="G43" s="89"/>
      <c r="H43" s="90" t="s">
        <v>119</v>
      </c>
      <c r="I43" s="90" t="s">
        <v>7</v>
      </c>
      <c r="J43" s="92">
        <f t="shared" ref="J43:J44" si="7">IF(H43="Ya/Tidak",IF(I43="Ya",1,IF(I43="Tidak",0,"Blm Diisi")),IF(H43="A/B/C",IF(I43="A",1,IF(I43="B",0.5,IF(I43="C",0,"Blm Diisi"))),IF(H43="A/B/C/D",IF(I43="A",1,IF(I43="B",0.67,IF(I43="C",0.33,IF(I43="D",0,"Blm Diisi")))),IF(H43="A/B/C/D/E",IF(I43="A",1,IF(I43="B",0.75,IF(I43="C",0.5,IF(I43="D",0.25,IF(I43="E",0,"Blm Diisi"))))),IF(H43="%",IF(I43="","Blm Diisi",I43),IF(H43="Jumlah",IF(I43="","Blm Diisi",""),IF(H43="Rupiah",IF(I43="","Blm Diisi",""),IF(H43="","","-"))))))))</f>
        <v>1</v>
      </c>
      <c r="K43" s="93" t="s">
        <v>202</v>
      </c>
      <c r="L43" s="139" t="s">
        <v>202</v>
      </c>
      <c r="M43" s="114"/>
      <c r="N43" s="101" t="s">
        <v>203</v>
      </c>
      <c r="O43" s="115" t="s">
        <v>427</v>
      </c>
      <c r="P43" s="56" t="s">
        <v>391</v>
      </c>
      <c r="Q43" s="23"/>
      <c r="R43" s="23"/>
      <c r="S43" s="23"/>
      <c r="T43" s="23"/>
      <c r="U43" s="23"/>
      <c r="V43" s="23"/>
      <c r="W43" s="23"/>
      <c r="X43" s="23"/>
      <c r="Y43" s="23"/>
      <c r="Z43" s="23"/>
      <c r="AA43" s="23"/>
      <c r="AB43" s="23"/>
    </row>
    <row r="44" spans="1:30" ht="15.75" customHeight="1" x14ac:dyDescent="0.25">
      <c r="A44" s="151">
        <v>2</v>
      </c>
      <c r="B44" s="266" t="s">
        <v>204</v>
      </c>
      <c r="C44" s="245"/>
      <c r="D44" s="245"/>
      <c r="E44" s="246"/>
      <c r="F44" s="111" t="s">
        <v>205</v>
      </c>
      <c r="G44" s="89"/>
      <c r="H44" s="90" t="s">
        <v>119</v>
      </c>
      <c r="I44" s="90" t="s">
        <v>7</v>
      </c>
      <c r="J44" s="92">
        <f t="shared" si="7"/>
        <v>1</v>
      </c>
      <c r="K44" s="93" t="s">
        <v>202</v>
      </c>
      <c r="L44" s="139" t="s">
        <v>202</v>
      </c>
      <c r="M44" s="114"/>
      <c r="N44" s="101" t="s">
        <v>149</v>
      </c>
      <c r="O44" s="115" t="s">
        <v>427</v>
      </c>
      <c r="P44" s="56" t="s">
        <v>392</v>
      </c>
      <c r="Q44" s="23"/>
      <c r="R44" s="23"/>
      <c r="S44" s="23"/>
      <c r="T44" s="23"/>
      <c r="U44" s="23"/>
      <c r="V44" s="23"/>
      <c r="W44" s="23"/>
      <c r="X44" s="23"/>
      <c r="Y44" s="23"/>
      <c r="Z44" s="23"/>
      <c r="AA44" s="23"/>
      <c r="AB44" s="23"/>
    </row>
    <row r="45" spans="1:30" ht="15.75" customHeight="1" x14ac:dyDescent="0.25">
      <c r="A45" s="151">
        <v>3</v>
      </c>
      <c r="B45" s="266" t="s">
        <v>206</v>
      </c>
      <c r="C45" s="245"/>
      <c r="D45" s="245"/>
      <c r="E45" s="246"/>
      <c r="F45" s="111"/>
      <c r="G45" s="107"/>
      <c r="H45" s="103"/>
      <c r="I45" s="152"/>
      <c r="J45" s="103"/>
      <c r="K45" s="93"/>
      <c r="L45" s="139"/>
      <c r="M45" s="114"/>
      <c r="N45" s="149"/>
      <c r="O45" s="150"/>
      <c r="P45" s="56"/>
      <c r="Q45" s="23"/>
      <c r="R45" s="23"/>
      <c r="S45" s="23"/>
      <c r="T45" s="23"/>
      <c r="U45" s="23"/>
      <c r="V45" s="23"/>
      <c r="W45" s="23"/>
      <c r="X45" s="23"/>
      <c r="Y45" s="23"/>
      <c r="Z45" s="23"/>
      <c r="AA45" s="23"/>
      <c r="AB45" s="23"/>
    </row>
    <row r="46" spans="1:30" ht="15.75" customHeight="1" x14ac:dyDescent="0.25">
      <c r="A46" s="151"/>
      <c r="B46" s="266" t="s">
        <v>143</v>
      </c>
      <c r="C46" s="245"/>
      <c r="D46" s="245"/>
      <c r="E46" s="246"/>
      <c r="F46" s="111" t="s">
        <v>207</v>
      </c>
      <c r="G46" s="89"/>
      <c r="H46" s="103" t="s">
        <v>119</v>
      </c>
      <c r="I46" s="90" t="s">
        <v>7</v>
      </c>
      <c r="J46" s="92">
        <f t="shared" ref="J46:J49" si="8">IF(H46="Ya/Tidak",IF(I46="Ya",1,IF(I46="Tidak",0,"Blm Diisi")),IF(H46="A/B/C",IF(I46="A",1,IF(I46="B",0.5,IF(I46="C",0,"Blm Diisi"))),IF(H46="A/B/C/D",IF(I46="A",1,IF(I46="B",0.67,IF(I46="C",0.33,IF(I46="D",0,"Blm Diisi")))),IF(H46="A/B/C/D/E",IF(I46="A",1,IF(I46="B",0.75,IF(I46="C",0.5,IF(I46="D",0.25,IF(I46="E",0,"Blm Diisi"))))),IF(H46="%",IF(I46="","Blm Diisi",I46),IF(H46="Jumlah",IF(I46="","Blm Diisi",""),IF(H46="Rupiah",IF(I46="","Blm Diisi",""),IF(H46="","","-"))))))))</f>
        <v>1</v>
      </c>
      <c r="K46" s="93" t="s">
        <v>208</v>
      </c>
      <c r="L46" s="139" t="s">
        <v>209</v>
      </c>
      <c r="M46" s="114"/>
      <c r="N46" s="101" t="s">
        <v>181</v>
      </c>
      <c r="O46" s="115" t="s">
        <v>427</v>
      </c>
      <c r="P46" s="56" t="s">
        <v>393</v>
      </c>
      <c r="Q46" s="23"/>
      <c r="R46" s="23"/>
      <c r="S46" s="23"/>
      <c r="T46" s="23"/>
      <c r="U46" s="23"/>
      <c r="V46" s="23"/>
      <c r="W46" s="23"/>
      <c r="X46" s="23"/>
      <c r="Y46" s="23"/>
      <c r="Z46" s="23"/>
      <c r="AA46" s="23"/>
      <c r="AB46" s="23"/>
    </row>
    <row r="47" spans="1:30" ht="15.75" customHeight="1" x14ac:dyDescent="0.25">
      <c r="A47" s="151"/>
      <c r="B47" s="266" t="s">
        <v>149</v>
      </c>
      <c r="C47" s="245"/>
      <c r="D47" s="245"/>
      <c r="E47" s="246"/>
      <c r="F47" s="111" t="s">
        <v>210</v>
      </c>
      <c r="G47" s="89"/>
      <c r="H47" s="103" t="s">
        <v>119</v>
      </c>
      <c r="I47" s="90" t="s">
        <v>7</v>
      </c>
      <c r="J47" s="92">
        <f t="shared" si="8"/>
        <v>1</v>
      </c>
      <c r="K47" s="93" t="s">
        <v>211</v>
      </c>
      <c r="L47" s="139" t="s">
        <v>209</v>
      </c>
      <c r="M47" s="114"/>
      <c r="N47" s="101" t="s">
        <v>212</v>
      </c>
      <c r="O47" s="153" t="s">
        <v>427</v>
      </c>
      <c r="P47" s="56"/>
      <c r="Q47" s="23"/>
      <c r="R47" s="23"/>
      <c r="S47" s="23"/>
      <c r="T47" s="23"/>
      <c r="U47" s="23"/>
      <c r="V47" s="23"/>
      <c r="W47" s="23"/>
      <c r="X47" s="23"/>
      <c r="Y47" s="23"/>
      <c r="Z47" s="23"/>
      <c r="AA47" s="23"/>
      <c r="AB47" s="23"/>
    </row>
    <row r="48" spans="1:30" ht="15.75" customHeight="1" x14ac:dyDescent="0.25">
      <c r="A48" s="151">
        <v>3</v>
      </c>
      <c r="B48" s="266" t="s">
        <v>213</v>
      </c>
      <c r="C48" s="245"/>
      <c r="D48" s="245"/>
      <c r="E48" s="246"/>
      <c r="F48" s="111" t="s">
        <v>214</v>
      </c>
      <c r="G48" s="89"/>
      <c r="H48" s="103" t="s">
        <v>119</v>
      </c>
      <c r="I48" s="90" t="s">
        <v>7</v>
      </c>
      <c r="J48" s="92">
        <f t="shared" si="8"/>
        <v>1</v>
      </c>
      <c r="K48" s="93" t="s">
        <v>215</v>
      </c>
      <c r="L48" s="139" t="s">
        <v>216</v>
      </c>
      <c r="M48" s="114"/>
      <c r="N48" s="101" t="s">
        <v>217</v>
      </c>
      <c r="O48" s="115" t="s">
        <v>427</v>
      </c>
      <c r="P48" s="56"/>
      <c r="Q48" s="23"/>
      <c r="R48" s="23"/>
      <c r="S48" s="23"/>
      <c r="T48" s="23"/>
      <c r="U48" s="23"/>
      <c r="V48" s="23"/>
      <c r="W48" s="23"/>
      <c r="X48" s="23"/>
      <c r="Y48" s="23"/>
      <c r="Z48" s="23"/>
      <c r="AA48" s="23"/>
      <c r="AB48" s="23"/>
    </row>
    <row r="49" spans="1:30" ht="15.75" customHeight="1" x14ac:dyDescent="0.25">
      <c r="A49" s="151">
        <v>4</v>
      </c>
      <c r="B49" s="266" t="s">
        <v>218</v>
      </c>
      <c r="C49" s="245"/>
      <c r="D49" s="245"/>
      <c r="E49" s="246"/>
      <c r="F49" s="88" t="s">
        <v>219</v>
      </c>
      <c r="G49" s="107"/>
      <c r="H49" s="103" t="s">
        <v>119</v>
      </c>
      <c r="I49" s="90" t="s">
        <v>7</v>
      </c>
      <c r="J49" s="92">
        <f t="shared" si="8"/>
        <v>1</v>
      </c>
      <c r="K49" s="93"/>
      <c r="L49" s="139"/>
      <c r="M49" s="114"/>
      <c r="N49" s="101" t="s">
        <v>220</v>
      </c>
      <c r="O49" s="115" t="s">
        <v>427</v>
      </c>
      <c r="P49" s="56" t="s">
        <v>394</v>
      </c>
      <c r="Q49" s="23"/>
      <c r="R49" s="23"/>
      <c r="S49" s="23"/>
      <c r="T49" s="23"/>
      <c r="U49" s="23"/>
      <c r="V49" s="23"/>
      <c r="W49" s="23"/>
      <c r="X49" s="23"/>
      <c r="Y49" s="23"/>
      <c r="Z49" s="23"/>
      <c r="AA49" s="23"/>
      <c r="AB49" s="23"/>
    </row>
    <row r="50" spans="1:30" ht="15.75" customHeight="1" x14ac:dyDescent="0.25">
      <c r="A50" s="154">
        <v>5</v>
      </c>
      <c r="B50" s="269" t="s">
        <v>221</v>
      </c>
      <c r="C50" s="245"/>
      <c r="D50" s="245"/>
      <c r="E50" s="246"/>
      <c r="F50" s="155"/>
      <c r="G50" s="156"/>
      <c r="H50" s="132"/>
      <c r="I50" s="132"/>
      <c r="J50" s="132"/>
      <c r="K50" s="157"/>
      <c r="L50" s="157"/>
      <c r="M50" s="134"/>
      <c r="N50" s="158"/>
      <c r="O50" s="159"/>
      <c r="P50" s="137"/>
      <c r="Q50" s="138"/>
      <c r="R50" s="138"/>
      <c r="S50" s="138"/>
      <c r="T50" s="138"/>
      <c r="U50" s="138"/>
      <c r="V50" s="138"/>
      <c r="W50" s="138"/>
      <c r="X50" s="138"/>
      <c r="Y50" s="138"/>
      <c r="Z50" s="138"/>
      <c r="AA50" s="138"/>
      <c r="AB50" s="138"/>
    </row>
    <row r="51" spans="1:30" ht="15.75" customHeight="1" x14ac:dyDescent="0.25">
      <c r="A51" s="154">
        <v>6</v>
      </c>
      <c r="B51" s="269" t="s">
        <v>222</v>
      </c>
      <c r="C51" s="245"/>
      <c r="D51" s="245"/>
      <c r="E51" s="246"/>
      <c r="F51" s="155" t="s">
        <v>115</v>
      </c>
      <c r="G51" s="156"/>
      <c r="H51" s="132"/>
      <c r="I51" s="132"/>
      <c r="J51" s="132"/>
      <c r="K51" s="157"/>
      <c r="L51" s="157"/>
      <c r="M51" s="134"/>
      <c r="N51" s="158"/>
      <c r="O51" s="159"/>
      <c r="P51" s="137"/>
      <c r="Q51" s="138"/>
      <c r="R51" s="138"/>
      <c r="S51" s="138"/>
      <c r="T51" s="138"/>
      <c r="U51" s="138"/>
      <c r="V51" s="138"/>
      <c r="W51" s="138"/>
      <c r="X51" s="138"/>
      <c r="Y51" s="138"/>
      <c r="Z51" s="138"/>
      <c r="AA51" s="138"/>
      <c r="AB51" s="138"/>
    </row>
    <row r="52" spans="1:30" ht="15.75" customHeight="1" x14ac:dyDescent="0.25">
      <c r="A52" s="160">
        <v>7</v>
      </c>
      <c r="B52" s="267" t="s">
        <v>223</v>
      </c>
      <c r="C52" s="245"/>
      <c r="D52" s="245"/>
      <c r="E52" s="246"/>
      <c r="F52" s="161" t="s">
        <v>224</v>
      </c>
      <c r="G52" s="162"/>
      <c r="H52" s="163" t="s">
        <v>175</v>
      </c>
      <c r="I52" s="163" t="s">
        <v>7</v>
      </c>
      <c r="J52" s="164">
        <f>IF(H52="Ya/Tidak",IF(I52="Ya",1,IF(I52="Tidak",0,"Blm Diisi")),IF(H52="A/B/C",IF(I52="A",1,IF(I52="B",0.5,IF(I52="C",0,"Blm Diisi"))),IF(H52="A/B/C/D",IF(I52="A",1,IF(I52="B",0.67,IF(I52="C",0.33,IF(I52="D",0,"Blm Diisi")))),IF(H52="A/B/C/D/E",IF(I52="A",1,IF(I52="B",0.75,IF(I52="C",0.5,IF(I52="D",0.25,IF(I52="E",0,"Blm Diisi"))))),IF(H52="%",IF(I52="","Blm Diisi",I52),IF(H52="Jumlah",IF(I52="","Blm Diisi",""),IF(H52="Rupiah",IF(I52="","Blm Diisi",""),IF(H52="","","-"))))))))</f>
        <v>1</v>
      </c>
      <c r="K52" s="165" t="s">
        <v>225</v>
      </c>
      <c r="L52" s="165" t="s">
        <v>225</v>
      </c>
      <c r="M52" s="166"/>
      <c r="N52" s="101" t="s">
        <v>226</v>
      </c>
      <c r="O52" s="167" t="s">
        <v>427</v>
      </c>
      <c r="P52" s="137" t="s">
        <v>395</v>
      </c>
      <c r="Q52" s="138"/>
      <c r="R52" s="138"/>
      <c r="S52" s="138"/>
      <c r="T52" s="138"/>
      <c r="U52" s="138"/>
      <c r="V52" s="138"/>
      <c r="W52" s="138"/>
      <c r="X52" s="138"/>
      <c r="Y52" s="138"/>
      <c r="Z52" s="138"/>
      <c r="AA52" s="138"/>
      <c r="AB52" s="138"/>
    </row>
    <row r="53" spans="1:30" ht="15.75" customHeight="1" x14ac:dyDescent="0.25">
      <c r="A53" s="168">
        <v>2</v>
      </c>
      <c r="B53" s="169" t="s">
        <v>227</v>
      </c>
      <c r="C53" s="49">
        <v>30</v>
      </c>
      <c r="D53" s="50"/>
      <c r="E53" s="51">
        <f>SUM(E54,E59,E67)</f>
        <v>30</v>
      </c>
      <c r="F53" s="51"/>
      <c r="G53" s="52"/>
      <c r="H53" s="51"/>
      <c r="I53" s="51"/>
      <c r="J53" s="51"/>
      <c r="K53" s="53"/>
      <c r="L53" s="53"/>
      <c r="M53" s="166"/>
      <c r="N53" s="170"/>
      <c r="O53" s="171"/>
      <c r="P53" s="56"/>
      <c r="Q53" s="23"/>
      <c r="R53" s="23"/>
      <c r="S53" s="23"/>
      <c r="T53" s="23"/>
      <c r="U53" s="23"/>
      <c r="V53" s="23"/>
      <c r="W53" s="23"/>
      <c r="X53" s="23"/>
      <c r="Y53" s="23"/>
      <c r="Z53" s="23"/>
      <c r="AA53" s="23"/>
      <c r="AB53" s="23"/>
    </row>
    <row r="54" spans="1:30" ht="15.75" customHeight="1" x14ac:dyDescent="0.25">
      <c r="A54" s="57" t="s">
        <v>228</v>
      </c>
      <c r="B54" s="58" t="s">
        <v>229</v>
      </c>
      <c r="C54" s="104">
        <f>C53*0.2</f>
        <v>6</v>
      </c>
      <c r="D54" s="90" t="s">
        <v>5</v>
      </c>
      <c r="E54" s="172">
        <f>IF(D54="AA",1*C54,IF(D54="A",0.9*C54,IF(D54="BB",0.8*C54,IF(D54="B",0.7*C54,IF(D54="CC",0.6*C54,IF(D54="C",0.5*C54,IF(D54="D",0.3*C54,IF(D54="E",0*C54,"Belum Diisi"))))))))</f>
        <v>6</v>
      </c>
      <c r="F54" s="172"/>
      <c r="G54" s="173">
        <f>J54/C54</f>
        <v>1</v>
      </c>
      <c r="H54" s="172"/>
      <c r="I54" s="172"/>
      <c r="J54" s="174">
        <f>AVERAGE(J55:J57)*C54</f>
        <v>6</v>
      </c>
      <c r="K54" s="175"/>
      <c r="L54" s="175"/>
      <c r="M54" s="166"/>
      <c r="N54" s="176"/>
      <c r="O54" s="177"/>
      <c r="P54" s="56"/>
      <c r="Q54" s="23"/>
      <c r="R54" s="23"/>
      <c r="S54" s="23"/>
      <c r="T54" s="23"/>
      <c r="U54" s="23"/>
      <c r="V54" s="23"/>
      <c r="W54" s="23"/>
      <c r="X54" s="23"/>
      <c r="Y54" s="23"/>
      <c r="Z54" s="23"/>
      <c r="AA54" s="23"/>
      <c r="AB54" s="23"/>
    </row>
    <row r="55" spans="1:30" ht="15.75" customHeight="1" x14ac:dyDescent="0.25">
      <c r="A55" s="154">
        <v>1</v>
      </c>
      <c r="B55" s="269" t="s">
        <v>230</v>
      </c>
      <c r="C55" s="245"/>
      <c r="D55" s="245"/>
      <c r="E55" s="246"/>
      <c r="F55" s="155" t="s">
        <v>115</v>
      </c>
      <c r="G55" s="156"/>
      <c r="H55" s="132"/>
      <c r="I55" s="132"/>
      <c r="J55" s="79" t="str">
        <f t="shared" ref="J55:J57" si="9">IF(H55="Ya/Tidak",IF(I55="Ya",1,IF(I55="Tidak",0,"Blm Diisi")),IF(H55="A/B/C",IF(I55="A",1,IF(I55="B",0.5,IF(I55="C",0,"Blm Diisi"))),IF(H55="A/B/C/D",IF(I55="A",1,IF(I55="B",0.67,IF(I55="C",0.33,IF(I55="D",0,"Blm Diisi")))),IF(H55="A/B/C/D/E",IF(I55="A",1,IF(I55="B",0.75,IF(I55="C",0.5,IF(I55="D",0.25,IF(I55="E",0,"Blm Diisi"))))),IF(H55="%",IF(I55="","Blm Diisi",I55),IF(H55="Jumlah",IF(I55="","Blm Diisi",""),IF(H55="Rupiah",IF(I55="","Blm Diisi",""),IF(H55="","","-"))))))))</f>
        <v/>
      </c>
      <c r="K55" s="157"/>
      <c r="L55" s="157"/>
      <c r="M55" s="134"/>
      <c r="N55" s="135"/>
      <c r="O55" s="136"/>
      <c r="P55" s="137"/>
      <c r="Q55" s="138"/>
      <c r="R55" s="138"/>
      <c r="S55" s="138"/>
      <c r="T55" s="138"/>
      <c r="U55" s="138"/>
      <c r="V55" s="138"/>
      <c r="W55" s="138"/>
      <c r="X55" s="138"/>
      <c r="Y55" s="138"/>
      <c r="Z55" s="138"/>
      <c r="AA55" s="138"/>
      <c r="AB55" s="138"/>
    </row>
    <row r="56" spans="1:30" ht="15.75" customHeight="1" x14ac:dyDescent="0.25">
      <c r="A56" s="151">
        <v>2</v>
      </c>
      <c r="B56" s="266" t="s">
        <v>231</v>
      </c>
      <c r="C56" s="245"/>
      <c r="D56" s="245"/>
      <c r="E56" s="246"/>
      <c r="F56" s="111" t="s">
        <v>232</v>
      </c>
      <c r="G56" s="89"/>
      <c r="H56" s="90" t="s">
        <v>130</v>
      </c>
      <c r="I56" s="91" t="s">
        <v>7</v>
      </c>
      <c r="J56" s="92">
        <f t="shared" si="9"/>
        <v>1</v>
      </c>
      <c r="K56" s="93" t="s">
        <v>233</v>
      </c>
      <c r="L56" s="93" t="s">
        <v>233</v>
      </c>
      <c r="M56" s="166"/>
      <c r="N56" s="101" t="s">
        <v>234</v>
      </c>
      <c r="O56" s="167" t="s">
        <v>428</v>
      </c>
      <c r="P56" s="56" t="s">
        <v>397</v>
      </c>
      <c r="Q56" s="23"/>
      <c r="R56" s="23"/>
      <c r="S56" s="23"/>
      <c r="T56" s="23"/>
      <c r="U56" s="23"/>
      <c r="V56" s="23"/>
      <c r="W56" s="23"/>
      <c r="X56" s="23"/>
      <c r="Y56" s="23"/>
      <c r="Z56" s="23"/>
      <c r="AA56" s="23"/>
      <c r="AB56" s="23"/>
    </row>
    <row r="57" spans="1:30" ht="15.75" customHeight="1" x14ac:dyDescent="0.25">
      <c r="A57" s="151">
        <v>3</v>
      </c>
      <c r="B57" s="266" t="s">
        <v>235</v>
      </c>
      <c r="C57" s="245"/>
      <c r="D57" s="245"/>
      <c r="E57" s="246"/>
      <c r="F57" s="111" t="s">
        <v>236</v>
      </c>
      <c r="G57" s="89"/>
      <c r="H57" s="90" t="s">
        <v>130</v>
      </c>
      <c r="I57" s="91" t="s">
        <v>7</v>
      </c>
      <c r="J57" s="92">
        <f t="shared" si="9"/>
        <v>1</v>
      </c>
      <c r="K57" s="93" t="s">
        <v>237</v>
      </c>
      <c r="L57" s="93" t="s">
        <v>237</v>
      </c>
      <c r="M57" s="166"/>
      <c r="N57" s="101" t="s">
        <v>238</v>
      </c>
      <c r="O57" s="167" t="s">
        <v>428</v>
      </c>
      <c r="P57" s="56" t="s">
        <v>398</v>
      </c>
      <c r="Q57" s="23"/>
      <c r="R57" s="23"/>
      <c r="S57" s="23"/>
      <c r="T57" s="23"/>
      <c r="U57" s="23"/>
      <c r="V57" s="23"/>
      <c r="W57" s="23"/>
      <c r="X57" s="23"/>
      <c r="Y57" s="23"/>
      <c r="Z57" s="23"/>
      <c r="AA57" s="23"/>
      <c r="AB57" s="23"/>
    </row>
    <row r="58" spans="1:30" ht="15.75" customHeight="1" x14ac:dyDescent="0.25">
      <c r="A58" s="151"/>
      <c r="B58" s="67"/>
      <c r="C58" s="97"/>
      <c r="D58" s="97"/>
      <c r="E58" s="98"/>
      <c r="F58" s="111"/>
      <c r="G58" s="89"/>
      <c r="H58" s="90"/>
      <c r="I58" s="91"/>
      <c r="J58" s="92"/>
      <c r="K58" s="93"/>
      <c r="L58" s="93"/>
      <c r="M58" s="166"/>
      <c r="N58" s="101" t="s">
        <v>239</v>
      </c>
      <c r="O58" s="167" t="s">
        <v>428</v>
      </c>
      <c r="P58" s="56"/>
      <c r="Q58" s="23"/>
      <c r="R58" s="23"/>
      <c r="S58" s="23"/>
      <c r="T58" s="23"/>
      <c r="U58" s="23"/>
      <c r="V58" s="23"/>
      <c r="W58" s="23"/>
      <c r="X58" s="23"/>
      <c r="Y58" s="23"/>
      <c r="Z58" s="23"/>
      <c r="AA58" s="23"/>
      <c r="AB58" s="23"/>
      <c r="AC58" s="99"/>
      <c r="AD58" s="99"/>
    </row>
    <row r="59" spans="1:30" ht="15.75" customHeight="1" x14ac:dyDescent="0.25">
      <c r="A59" s="57" t="s">
        <v>240</v>
      </c>
      <c r="B59" s="58" t="s">
        <v>241</v>
      </c>
      <c r="C59" s="104">
        <f>C53*0.3</f>
        <v>9</v>
      </c>
      <c r="D59" s="90" t="s">
        <v>5</v>
      </c>
      <c r="E59" s="172">
        <f>IF(D59="AA",1*C59,IF(D59="A",0.9*C59,IF(D59="BB",0.8*C59,IF(D59="B",0.7*C59,IF(D59="CC",0.6*C59,IF(D59="C",0.5*C59,IF(D59="D",0.3*C59,IF(D59="E",0*C59,"Belum Diisi"))))))))</f>
        <v>9</v>
      </c>
      <c r="F59" s="172"/>
      <c r="G59" s="173">
        <f>J59/C59</f>
        <v>1</v>
      </c>
      <c r="H59" s="172"/>
      <c r="I59" s="172"/>
      <c r="J59" s="174">
        <f>AVERAGE(J60:J66)*C59</f>
        <v>9</v>
      </c>
      <c r="K59" s="175"/>
      <c r="L59" s="175"/>
      <c r="M59" s="166"/>
      <c r="N59" s="170"/>
      <c r="O59" s="171"/>
      <c r="P59" s="56"/>
      <c r="Q59" s="23"/>
      <c r="R59" s="23"/>
      <c r="S59" s="23"/>
      <c r="T59" s="23"/>
      <c r="U59" s="23"/>
      <c r="V59" s="23"/>
      <c r="W59" s="23"/>
      <c r="X59" s="23"/>
      <c r="Y59" s="23"/>
      <c r="Z59" s="23"/>
      <c r="AA59" s="23"/>
      <c r="AB59" s="23"/>
    </row>
    <row r="60" spans="1:30" ht="15.75" customHeight="1" x14ac:dyDescent="0.25">
      <c r="A60" s="178">
        <v>1</v>
      </c>
      <c r="B60" s="265" t="s">
        <v>242</v>
      </c>
      <c r="C60" s="245"/>
      <c r="D60" s="245"/>
      <c r="E60" s="246"/>
      <c r="F60" s="111" t="s">
        <v>243</v>
      </c>
      <c r="G60" s="89"/>
      <c r="H60" s="90" t="s">
        <v>119</v>
      </c>
      <c r="I60" s="91" t="s">
        <v>7</v>
      </c>
      <c r="J60" s="92">
        <f t="shared" ref="J60:J63" si="10">IF(H60="Ya/Tidak",IF(I60="Ya",1,IF(I60="Tidak",0,"Blm Diisi")),IF(H60="A/B/C",IF(I60="A",1,IF(I60="B",0.5,IF(I60="C",0,"Blm Diisi"))),IF(H60="A/B/C/D",IF(I60="A",1,IF(I60="B",0.67,IF(I60="C",0.33,IF(I60="D",0,"Blm Diisi")))),IF(H60="A/B/C/D/E",IF(I60="A",1,IF(I60="B",0.75,IF(I60="C",0.5,IF(I60="D",0.25,IF(I60="E",0,"Blm Diisi"))))),IF(H60="%",IF(I60="","Blm Diisi",I60),IF(H60="Jumlah",IF(I60="","Blm Diisi",""),IF(H60="Rupiah",IF(I60="","Blm Diisi",""),IF(H60="","","-"))))))))</f>
        <v>1</v>
      </c>
      <c r="K60" s="93" t="s">
        <v>244</v>
      </c>
      <c r="L60" s="93" t="s">
        <v>244</v>
      </c>
      <c r="M60" s="166"/>
      <c r="N60" s="101" t="s">
        <v>245</v>
      </c>
      <c r="O60" s="167" t="s">
        <v>429</v>
      </c>
      <c r="P60" s="56" t="s">
        <v>399</v>
      </c>
      <c r="Q60" s="23"/>
      <c r="R60" s="23"/>
      <c r="S60" s="23"/>
      <c r="T60" s="23"/>
      <c r="U60" s="23"/>
      <c r="V60" s="23"/>
      <c r="W60" s="23"/>
      <c r="X60" s="23"/>
      <c r="Y60" s="23"/>
      <c r="Z60" s="23"/>
      <c r="AA60" s="23"/>
      <c r="AB60" s="23"/>
    </row>
    <row r="61" spans="1:30" ht="15.75" customHeight="1" x14ac:dyDescent="0.25">
      <c r="A61" s="178">
        <v>2</v>
      </c>
      <c r="B61" s="265" t="s">
        <v>246</v>
      </c>
      <c r="C61" s="245"/>
      <c r="D61" s="245"/>
      <c r="E61" s="246"/>
      <c r="F61" s="111" t="s">
        <v>247</v>
      </c>
      <c r="G61" s="89"/>
      <c r="H61" s="90" t="s">
        <v>119</v>
      </c>
      <c r="I61" s="91" t="s">
        <v>7</v>
      </c>
      <c r="J61" s="92">
        <f t="shared" si="10"/>
        <v>1</v>
      </c>
      <c r="K61" s="93" t="s">
        <v>248</v>
      </c>
      <c r="L61" s="93" t="s">
        <v>248</v>
      </c>
      <c r="M61" s="166"/>
      <c r="N61" s="125" t="s">
        <v>249</v>
      </c>
      <c r="O61" s="180" t="s">
        <v>429</v>
      </c>
      <c r="P61" s="56" t="s">
        <v>400</v>
      </c>
      <c r="Q61" s="23"/>
      <c r="R61" s="23"/>
      <c r="S61" s="23"/>
      <c r="T61" s="23"/>
      <c r="U61" s="23"/>
      <c r="V61" s="23"/>
      <c r="W61" s="23"/>
      <c r="X61" s="23"/>
      <c r="Y61" s="23"/>
      <c r="Z61" s="23"/>
      <c r="AA61" s="23"/>
      <c r="AB61" s="23"/>
    </row>
    <row r="62" spans="1:30" ht="15.75" customHeight="1" x14ac:dyDescent="0.25">
      <c r="A62" s="178">
        <v>3</v>
      </c>
      <c r="B62" s="266" t="s">
        <v>250</v>
      </c>
      <c r="C62" s="245"/>
      <c r="D62" s="245"/>
      <c r="E62" s="246"/>
      <c r="F62" s="111" t="s">
        <v>251</v>
      </c>
      <c r="G62" s="89"/>
      <c r="H62" s="90" t="s">
        <v>130</v>
      </c>
      <c r="I62" s="91" t="s">
        <v>7</v>
      </c>
      <c r="J62" s="92">
        <f t="shared" si="10"/>
        <v>1</v>
      </c>
      <c r="K62" s="93" t="s">
        <v>252</v>
      </c>
      <c r="L62" s="93" t="s">
        <v>252</v>
      </c>
      <c r="M62" s="166"/>
      <c r="N62" s="125" t="s">
        <v>249</v>
      </c>
      <c r="O62" s="167" t="s">
        <v>429</v>
      </c>
      <c r="P62" s="56"/>
      <c r="Q62" s="23"/>
      <c r="R62" s="23"/>
      <c r="S62" s="23"/>
      <c r="T62" s="23"/>
      <c r="U62" s="23"/>
      <c r="V62" s="23"/>
      <c r="W62" s="23"/>
      <c r="X62" s="23"/>
      <c r="Y62" s="23"/>
      <c r="Z62" s="23"/>
      <c r="AA62" s="23"/>
      <c r="AB62" s="23"/>
    </row>
    <row r="63" spans="1:30" ht="15.75" customHeight="1" x14ac:dyDescent="0.25">
      <c r="A63" s="178">
        <v>4</v>
      </c>
      <c r="B63" s="265" t="s">
        <v>253</v>
      </c>
      <c r="C63" s="245"/>
      <c r="D63" s="245"/>
      <c r="E63" s="246"/>
      <c r="F63" s="111" t="s">
        <v>254</v>
      </c>
      <c r="G63" s="89"/>
      <c r="H63" s="90" t="s">
        <v>130</v>
      </c>
      <c r="I63" s="91" t="s">
        <v>7</v>
      </c>
      <c r="J63" s="92">
        <f t="shared" si="10"/>
        <v>1</v>
      </c>
      <c r="K63" s="127" t="s">
        <v>255</v>
      </c>
      <c r="L63" s="127" t="s">
        <v>255</v>
      </c>
      <c r="M63" s="166"/>
      <c r="N63" s="125" t="s">
        <v>256</v>
      </c>
      <c r="O63" s="167" t="s">
        <v>429</v>
      </c>
      <c r="P63" s="56" t="s">
        <v>401</v>
      </c>
      <c r="Q63" s="23"/>
      <c r="R63" s="23"/>
      <c r="S63" s="23"/>
      <c r="T63" s="23"/>
      <c r="U63" s="23"/>
      <c r="V63" s="23"/>
      <c r="W63" s="23"/>
      <c r="X63" s="23"/>
      <c r="Y63" s="23"/>
      <c r="Z63" s="23"/>
      <c r="AA63" s="23"/>
      <c r="AB63" s="23"/>
    </row>
    <row r="64" spans="1:30" ht="15.75" customHeight="1" x14ac:dyDescent="0.25">
      <c r="A64" s="178"/>
      <c r="B64" s="179"/>
      <c r="C64" s="97"/>
      <c r="D64" s="97"/>
      <c r="E64" s="98"/>
      <c r="F64" s="111"/>
      <c r="G64" s="89"/>
      <c r="H64" s="90"/>
      <c r="I64" s="91"/>
      <c r="J64" s="92"/>
      <c r="K64" s="93"/>
      <c r="L64" s="93"/>
      <c r="M64" s="166"/>
      <c r="N64" s="125" t="s">
        <v>257</v>
      </c>
      <c r="O64" s="167" t="s">
        <v>429</v>
      </c>
      <c r="P64" s="56" t="s">
        <v>402</v>
      </c>
      <c r="Q64" s="23"/>
      <c r="R64" s="23"/>
      <c r="S64" s="23"/>
      <c r="T64" s="23"/>
      <c r="U64" s="23"/>
      <c r="V64" s="23"/>
      <c r="W64" s="23"/>
      <c r="X64" s="23"/>
      <c r="Y64" s="23"/>
      <c r="Z64" s="23"/>
      <c r="AA64" s="23"/>
      <c r="AB64" s="23"/>
      <c r="AC64" s="99"/>
      <c r="AD64" s="99"/>
    </row>
    <row r="65" spans="1:28" ht="15.75" customHeight="1" x14ac:dyDescent="0.25">
      <c r="A65" s="181">
        <v>5</v>
      </c>
      <c r="B65" s="267" t="s">
        <v>258</v>
      </c>
      <c r="C65" s="245"/>
      <c r="D65" s="245"/>
      <c r="E65" s="246"/>
      <c r="F65" s="161" t="s">
        <v>259</v>
      </c>
      <c r="G65" s="182"/>
      <c r="H65" s="183" t="s">
        <v>135</v>
      </c>
      <c r="I65" s="183" t="s">
        <v>136</v>
      </c>
      <c r="J65" s="164">
        <f t="shared" ref="J65:J66" si="11">IF(H65="Ya/Tidak",IF(I65="Ya",1,IF(I65="Tidak",0,"Blm Diisi")),IF(H65="A/B/C",IF(I65="A",1,IF(I65="B",0.5,IF(I65="C",0,"Blm Diisi"))),IF(H65="A/B/C/D",IF(I65="A",1,IF(I65="B",0.67,IF(I65="C",0.33,IF(I65="D",0,"Blm Diisi")))),IF(H65="A/B/C/D/E",IF(I65="A",1,IF(I65="B",0.75,IF(I65="C",0.5,IF(I65="D",0.25,IF(I65="E",0,"Blm Diisi"))))),IF(H65="%",IF(I65="","Blm Diisi",I65),IF(H65="Jumlah",IF(I65="","Blm Diisi",""),IF(H65="Rupiah",IF(I65="","Blm Diisi",""),IF(H65="","","-"))))))))</f>
        <v>1</v>
      </c>
      <c r="K65" s="165" t="s">
        <v>260</v>
      </c>
      <c r="L65" s="165" t="s">
        <v>252</v>
      </c>
      <c r="M65" s="166"/>
      <c r="N65" s="101" t="s">
        <v>261</v>
      </c>
      <c r="O65" s="167" t="s">
        <v>429</v>
      </c>
      <c r="P65" s="137"/>
      <c r="Q65" s="138"/>
      <c r="R65" s="138"/>
      <c r="S65" s="138"/>
      <c r="T65" s="138"/>
      <c r="U65" s="138"/>
      <c r="V65" s="138"/>
      <c r="W65" s="138"/>
      <c r="X65" s="138"/>
      <c r="Y65" s="138"/>
      <c r="Z65" s="138"/>
      <c r="AA65" s="138"/>
      <c r="AB65" s="138"/>
    </row>
    <row r="66" spans="1:28" ht="15.75" customHeight="1" x14ac:dyDescent="0.25">
      <c r="A66" s="181">
        <v>6</v>
      </c>
      <c r="B66" s="267" t="s">
        <v>262</v>
      </c>
      <c r="C66" s="245"/>
      <c r="D66" s="245"/>
      <c r="E66" s="246"/>
      <c r="F66" s="161" t="s">
        <v>263</v>
      </c>
      <c r="G66" s="182"/>
      <c r="H66" s="183" t="s">
        <v>135</v>
      </c>
      <c r="I66" s="183" t="s">
        <v>136</v>
      </c>
      <c r="J66" s="164">
        <f t="shared" si="11"/>
        <v>1</v>
      </c>
      <c r="K66" s="165" t="s">
        <v>252</v>
      </c>
      <c r="L66" s="165" t="s">
        <v>252</v>
      </c>
      <c r="M66" s="166"/>
      <c r="N66" s="125" t="s">
        <v>264</v>
      </c>
      <c r="O66" s="167" t="s">
        <v>429</v>
      </c>
      <c r="P66" s="137" t="s">
        <v>403</v>
      </c>
      <c r="Q66" s="138"/>
      <c r="R66" s="138"/>
      <c r="S66" s="138"/>
      <c r="T66" s="138"/>
      <c r="U66" s="138"/>
      <c r="V66" s="138"/>
      <c r="W66" s="138"/>
      <c r="X66" s="138"/>
      <c r="Y66" s="138"/>
      <c r="Z66" s="138"/>
      <c r="AA66" s="138"/>
      <c r="AB66" s="138"/>
    </row>
    <row r="67" spans="1:28" ht="15.75" customHeight="1" x14ac:dyDescent="0.25">
      <c r="A67" s="57" t="s">
        <v>265</v>
      </c>
      <c r="B67" s="58" t="s">
        <v>266</v>
      </c>
      <c r="C67" s="104">
        <f>C53*0.5</f>
        <v>15</v>
      </c>
      <c r="D67" s="90" t="s">
        <v>5</v>
      </c>
      <c r="E67" s="172">
        <f>IF(D67="AA",1*C67,IF(D67="A",0.9*C67,IF(D67="BB",0.8*C67,IF(D67="B",0.7*C67,IF(D67="CC",0.6*C67,IF(D67="C",0.5*C67,IF(D67="D",0.3*C67,IF(D67="E",0*C67,"Belum Diisi"))))))))</f>
        <v>15</v>
      </c>
      <c r="F67" s="172"/>
      <c r="G67" s="173">
        <f>J67/C67</f>
        <v>1</v>
      </c>
      <c r="H67" s="172"/>
      <c r="I67" s="172"/>
      <c r="J67" s="172">
        <f>AVERAGE(J68:J78)*C67</f>
        <v>15</v>
      </c>
      <c r="K67" s="175"/>
      <c r="L67" s="175"/>
      <c r="M67" s="166"/>
      <c r="N67" s="176"/>
      <c r="O67" s="171"/>
      <c r="P67" s="56"/>
      <c r="Q67" s="23"/>
      <c r="R67" s="23"/>
      <c r="S67" s="23"/>
      <c r="T67" s="23"/>
      <c r="U67" s="23"/>
      <c r="V67" s="23"/>
      <c r="W67" s="23"/>
      <c r="X67" s="23"/>
      <c r="Y67" s="23"/>
      <c r="Z67" s="23"/>
      <c r="AA67" s="23"/>
      <c r="AB67" s="23"/>
    </row>
    <row r="68" spans="1:28" ht="15.75" customHeight="1" x14ac:dyDescent="0.25">
      <c r="A68" s="181">
        <v>1</v>
      </c>
      <c r="B68" s="268" t="s">
        <v>267</v>
      </c>
      <c r="C68" s="245"/>
      <c r="D68" s="245"/>
      <c r="E68" s="246"/>
      <c r="F68" s="161" t="s">
        <v>268</v>
      </c>
      <c r="G68" s="162"/>
      <c r="H68" s="90" t="s">
        <v>130</v>
      </c>
      <c r="I68" s="91" t="s">
        <v>7</v>
      </c>
      <c r="J68" s="164">
        <f t="shared" ref="J68:J69" si="12">IF(H68="Ya/Tidak",IF(I68="Ya",1,IF(I68="Tidak",0,"Blm Diisi")),IF(H68="A/B/C",IF(I68="A",1,IF(I68="B",0.5,IF(I68="C",0,"Blm Diisi"))),IF(H68="A/B/C/D",IF(I68="A",1,IF(I68="B",0.67,IF(I68="C",0.33,IF(I68="D",0,"Blm Diisi")))),IF(H68="A/B/C/D/E",IF(I68="A",1,IF(I68="B",0.75,IF(I68="C",0.5,IF(I68="D",0.25,IF(I68="E",0,"Blm Diisi"))))),IF(H68="%",IF(I68="","Blm Diisi",I68),IF(H68="Jumlah",IF(I68="","Blm Diisi",""),IF(H68="Rupiah",IF(I68="","Blm Diisi",""),IF(H68="","","-"))))))))</f>
        <v>1</v>
      </c>
      <c r="K68" s="165" t="s">
        <v>269</v>
      </c>
      <c r="L68" s="165" t="s">
        <v>269</v>
      </c>
      <c r="M68" s="166"/>
      <c r="N68" s="101" t="s">
        <v>270</v>
      </c>
      <c r="O68" s="167" t="s">
        <v>430</v>
      </c>
      <c r="P68" s="137" t="s">
        <v>404</v>
      </c>
      <c r="Q68" s="138"/>
      <c r="R68" s="138"/>
      <c r="S68" s="138"/>
      <c r="T68" s="138"/>
      <c r="U68" s="138"/>
      <c r="V68" s="138"/>
      <c r="W68" s="138"/>
      <c r="X68" s="138"/>
      <c r="Y68" s="138"/>
      <c r="Z68" s="138"/>
      <c r="AA68" s="138"/>
      <c r="AB68" s="138"/>
    </row>
    <row r="69" spans="1:28" ht="15.75" customHeight="1" x14ac:dyDescent="0.25">
      <c r="A69" s="160">
        <v>2</v>
      </c>
      <c r="B69" s="267" t="s">
        <v>271</v>
      </c>
      <c r="C69" s="245"/>
      <c r="D69" s="245"/>
      <c r="E69" s="246"/>
      <c r="F69" s="161" t="s">
        <v>272</v>
      </c>
      <c r="G69" s="162"/>
      <c r="H69" s="183" t="s">
        <v>135</v>
      </c>
      <c r="I69" s="183" t="s">
        <v>136</v>
      </c>
      <c r="J69" s="164">
        <f t="shared" si="12"/>
        <v>1</v>
      </c>
      <c r="K69" s="165" t="s">
        <v>273</v>
      </c>
      <c r="L69" s="165" t="s">
        <v>273</v>
      </c>
      <c r="M69" s="166"/>
      <c r="N69" s="101" t="s">
        <v>274</v>
      </c>
      <c r="O69" s="167" t="s">
        <v>430</v>
      </c>
      <c r="P69" s="137" t="s">
        <v>405</v>
      </c>
      <c r="Q69" s="138"/>
      <c r="R69" s="138"/>
      <c r="S69" s="138"/>
      <c r="T69" s="138"/>
      <c r="U69" s="138"/>
      <c r="V69" s="138"/>
      <c r="W69" s="138"/>
      <c r="X69" s="138"/>
      <c r="Y69" s="138"/>
      <c r="Z69" s="138"/>
      <c r="AA69" s="138"/>
      <c r="AB69" s="138"/>
    </row>
    <row r="70" spans="1:28" ht="15.75" customHeight="1" x14ac:dyDescent="0.25">
      <c r="A70" s="154">
        <v>3</v>
      </c>
      <c r="B70" s="269" t="s">
        <v>275</v>
      </c>
      <c r="C70" s="245"/>
      <c r="D70" s="245"/>
      <c r="E70" s="246"/>
      <c r="F70" s="129" t="s">
        <v>276</v>
      </c>
      <c r="G70" s="130"/>
      <c r="H70" s="131"/>
      <c r="I70" s="132"/>
      <c r="J70" s="132"/>
      <c r="K70" s="157" t="s">
        <v>277</v>
      </c>
      <c r="L70" s="157" t="s">
        <v>278</v>
      </c>
      <c r="M70" s="134"/>
      <c r="N70" s="158"/>
      <c r="O70" s="159"/>
      <c r="P70" s="137"/>
      <c r="Q70" s="138"/>
      <c r="R70" s="138"/>
      <c r="S70" s="138"/>
      <c r="T70" s="138"/>
      <c r="U70" s="138"/>
      <c r="V70" s="138"/>
      <c r="W70" s="138"/>
      <c r="X70" s="138"/>
      <c r="Y70" s="138"/>
      <c r="Z70" s="138"/>
      <c r="AA70" s="138"/>
      <c r="AB70" s="138"/>
    </row>
    <row r="71" spans="1:28" ht="15.75" customHeight="1" x14ac:dyDescent="0.25">
      <c r="A71" s="154">
        <v>4</v>
      </c>
      <c r="B71" s="270" t="s">
        <v>279</v>
      </c>
      <c r="C71" s="245"/>
      <c r="D71" s="245"/>
      <c r="E71" s="246"/>
      <c r="F71" s="129" t="s">
        <v>280</v>
      </c>
      <c r="G71" s="130"/>
      <c r="H71" s="131"/>
      <c r="I71" s="132"/>
      <c r="J71" s="79" t="str">
        <f t="shared" ref="J71:J78" si="13">IF(H71="Ya/Tidak",IF(I71="Ya",1,IF(I71="Tidak",0,"Blm Diisi")),IF(H71="A/B/C",IF(I71="A",1,IF(I71="B",0.5,IF(I71="C",0,"Blm Diisi"))),IF(H71="A/B/C/D",IF(I71="A",1,IF(I71="B",0.67,IF(I71="C",0.33,IF(I71="D",0,"Blm Diisi")))),IF(H71="A/B/C/D/E",IF(I71="A",1,IF(I71="B",0.75,IF(I71="C",0.5,IF(I71="D",0.25,IF(I71="E",0,"Blm Diisi"))))),IF(H71="%",IF(I71="","Blm Diisi",I71),IF(H71="Jumlah",IF(I71="","Blm Diisi",""),IF(H71="Rupiah",IF(I71="","Blm Diisi",""),IF(H71="","","-"))))))))</f>
        <v/>
      </c>
      <c r="K71" s="157" t="s">
        <v>281</v>
      </c>
      <c r="L71" s="157" t="s">
        <v>281</v>
      </c>
      <c r="M71" s="134"/>
      <c r="N71" s="158"/>
      <c r="O71" s="159"/>
      <c r="P71" s="137"/>
      <c r="Q71" s="138"/>
      <c r="R71" s="138"/>
      <c r="S71" s="138"/>
      <c r="T71" s="138"/>
      <c r="U71" s="138"/>
      <c r="V71" s="138"/>
      <c r="W71" s="138"/>
      <c r="X71" s="138"/>
      <c r="Y71" s="138"/>
      <c r="Z71" s="138"/>
      <c r="AA71" s="138"/>
      <c r="AB71" s="138"/>
    </row>
    <row r="72" spans="1:28" ht="15.75" customHeight="1" x14ac:dyDescent="0.25">
      <c r="A72" s="151">
        <v>5</v>
      </c>
      <c r="B72" s="265" t="s">
        <v>282</v>
      </c>
      <c r="C72" s="245"/>
      <c r="D72" s="245"/>
      <c r="E72" s="246"/>
      <c r="F72" s="111" t="s">
        <v>283</v>
      </c>
      <c r="G72" s="89"/>
      <c r="H72" s="183" t="s">
        <v>135</v>
      </c>
      <c r="I72" s="183" t="s">
        <v>136</v>
      </c>
      <c r="J72" s="92">
        <f t="shared" si="13"/>
        <v>1</v>
      </c>
      <c r="K72" s="139" t="s">
        <v>252</v>
      </c>
      <c r="L72" s="139" t="s">
        <v>252</v>
      </c>
      <c r="M72" s="166"/>
      <c r="N72" s="101" t="s">
        <v>284</v>
      </c>
      <c r="O72" s="167" t="s">
        <v>430</v>
      </c>
      <c r="P72" s="56" t="s">
        <v>377</v>
      </c>
      <c r="Q72" s="23"/>
      <c r="R72" s="23"/>
      <c r="S72" s="23"/>
      <c r="T72" s="23"/>
      <c r="U72" s="23"/>
      <c r="V72" s="23"/>
      <c r="W72" s="23"/>
      <c r="X72" s="23"/>
      <c r="Y72" s="23"/>
      <c r="Z72" s="23"/>
      <c r="AA72" s="23"/>
      <c r="AB72" s="23"/>
    </row>
    <row r="73" spans="1:28" ht="15.75" customHeight="1" x14ac:dyDescent="0.25">
      <c r="A73" s="151">
        <v>6</v>
      </c>
      <c r="B73" s="265" t="s">
        <v>285</v>
      </c>
      <c r="C73" s="245"/>
      <c r="D73" s="245"/>
      <c r="E73" s="246"/>
      <c r="F73" s="111" t="s">
        <v>286</v>
      </c>
      <c r="G73" s="89"/>
      <c r="H73" s="183" t="s">
        <v>135</v>
      </c>
      <c r="I73" s="183" t="s">
        <v>136</v>
      </c>
      <c r="J73" s="92">
        <f t="shared" si="13"/>
        <v>1</v>
      </c>
      <c r="K73" s="139" t="s">
        <v>252</v>
      </c>
      <c r="L73" s="139" t="s">
        <v>252</v>
      </c>
      <c r="M73" s="166"/>
      <c r="N73" s="101" t="s">
        <v>284</v>
      </c>
      <c r="O73" s="167" t="s">
        <v>430</v>
      </c>
      <c r="P73" s="56" t="s">
        <v>377</v>
      </c>
      <c r="Q73" s="23"/>
      <c r="R73" s="23"/>
      <c r="S73" s="23"/>
      <c r="T73" s="23"/>
      <c r="U73" s="23"/>
      <c r="V73" s="23"/>
      <c r="W73" s="23"/>
      <c r="X73" s="23"/>
      <c r="Y73" s="23"/>
      <c r="Z73" s="23"/>
      <c r="AA73" s="23"/>
      <c r="AB73" s="23"/>
    </row>
    <row r="74" spans="1:28" ht="15.75" customHeight="1" x14ac:dyDescent="0.25">
      <c r="A74" s="151">
        <v>7</v>
      </c>
      <c r="B74" s="265" t="s">
        <v>287</v>
      </c>
      <c r="C74" s="245"/>
      <c r="D74" s="245"/>
      <c r="E74" s="246"/>
      <c r="F74" s="111" t="s">
        <v>288</v>
      </c>
      <c r="G74" s="89"/>
      <c r="H74" s="183" t="s">
        <v>135</v>
      </c>
      <c r="I74" s="183" t="s">
        <v>136</v>
      </c>
      <c r="J74" s="92">
        <f t="shared" si="13"/>
        <v>1</v>
      </c>
      <c r="K74" s="139" t="s">
        <v>252</v>
      </c>
      <c r="L74" s="139" t="s">
        <v>252</v>
      </c>
      <c r="M74" s="166"/>
      <c r="N74" s="101" t="s">
        <v>284</v>
      </c>
      <c r="O74" s="167" t="s">
        <v>430</v>
      </c>
      <c r="P74" s="56" t="s">
        <v>377</v>
      </c>
      <c r="Q74" s="23"/>
      <c r="R74" s="23"/>
      <c r="S74" s="23"/>
      <c r="T74" s="23"/>
      <c r="U74" s="23"/>
      <c r="V74" s="23"/>
      <c r="W74" s="23"/>
      <c r="X74" s="23"/>
      <c r="Y74" s="23"/>
      <c r="Z74" s="23"/>
      <c r="AA74" s="23"/>
      <c r="AB74" s="23"/>
    </row>
    <row r="75" spans="1:28" ht="15.75" customHeight="1" x14ac:dyDescent="0.25">
      <c r="A75" s="151">
        <v>8</v>
      </c>
      <c r="B75" s="265" t="s">
        <v>289</v>
      </c>
      <c r="C75" s="245"/>
      <c r="D75" s="245"/>
      <c r="E75" s="246"/>
      <c r="F75" s="111" t="s">
        <v>290</v>
      </c>
      <c r="G75" s="89"/>
      <c r="H75" s="183" t="s">
        <v>135</v>
      </c>
      <c r="I75" s="183" t="s">
        <v>136</v>
      </c>
      <c r="J75" s="92">
        <f t="shared" si="13"/>
        <v>1</v>
      </c>
      <c r="K75" s="139" t="s">
        <v>252</v>
      </c>
      <c r="L75" s="139" t="s">
        <v>252</v>
      </c>
      <c r="M75" s="166"/>
      <c r="N75" s="101" t="s">
        <v>284</v>
      </c>
      <c r="O75" s="167" t="s">
        <v>430</v>
      </c>
      <c r="P75" s="56" t="s">
        <v>375</v>
      </c>
      <c r="Q75" s="23"/>
      <c r="R75" s="23"/>
      <c r="S75" s="23"/>
      <c r="T75" s="23"/>
      <c r="U75" s="23"/>
      <c r="V75" s="23"/>
      <c r="W75" s="23"/>
      <c r="X75" s="23"/>
      <c r="Y75" s="23"/>
      <c r="Z75" s="23"/>
      <c r="AA75" s="23"/>
      <c r="AB75" s="23"/>
    </row>
    <row r="76" spans="1:28" ht="15.75" customHeight="1" x14ac:dyDescent="0.25">
      <c r="A76" s="151">
        <v>9</v>
      </c>
      <c r="B76" s="266" t="s">
        <v>291</v>
      </c>
      <c r="C76" s="245"/>
      <c r="D76" s="245"/>
      <c r="E76" s="246"/>
      <c r="F76" s="111" t="s">
        <v>292</v>
      </c>
      <c r="G76" s="89"/>
      <c r="H76" s="90" t="s">
        <v>119</v>
      </c>
      <c r="I76" s="91" t="s">
        <v>7</v>
      </c>
      <c r="J76" s="92">
        <f t="shared" si="13"/>
        <v>1</v>
      </c>
      <c r="K76" s="93" t="s">
        <v>252</v>
      </c>
      <c r="L76" s="93" t="s">
        <v>252</v>
      </c>
      <c r="M76" s="166"/>
      <c r="N76" s="101" t="s">
        <v>293</v>
      </c>
      <c r="O76" s="167" t="s">
        <v>430</v>
      </c>
      <c r="P76" s="56" t="s">
        <v>376</v>
      </c>
      <c r="Q76" s="23"/>
      <c r="R76" s="23"/>
      <c r="S76" s="23"/>
      <c r="T76" s="23"/>
      <c r="U76" s="23"/>
      <c r="V76" s="23"/>
      <c r="W76" s="23"/>
      <c r="X76" s="23"/>
      <c r="Y76" s="23"/>
      <c r="Z76" s="23"/>
      <c r="AA76" s="23"/>
      <c r="AB76" s="23"/>
    </row>
    <row r="77" spans="1:28" ht="15.75" customHeight="1" x14ac:dyDescent="0.25">
      <c r="A77" s="154">
        <v>10</v>
      </c>
      <c r="B77" s="269" t="s">
        <v>294</v>
      </c>
      <c r="C77" s="245"/>
      <c r="D77" s="245"/>
      <c r="E77" s="246"/>
      <c r="F77" s="155" t="s">
        <v>115</v>
      </c>
      <c r="G77" s="156"/>
      <c r="H77" s="132"/>
      <c r="I77" s="132"/>
      <c r="J77" s="79" t="str">
        <f t="shared" si="13"/>
        <v/>
      </c>
      <c r="K77" s="157"/>
      <c r="L77" s="157"/>
      <c r="M77" s="134"/>
      <c r="N77" s="158"/>
      <c r="O77" s="159"/>
      <c r="P77" s="137"/>
      <c r="Q77" s="138"/>
      <c r="R77" s="138"/>
      <c r="S77" s="138"/>
      <c r="T77" s="138"/>
      <c r="U77" s="138"/>
      <c r="V77" s="138"/>
      <c r="W77" s="138"/>
      <c r="X77" s="138"/>
      <c r="Y77" s="138"/>
      <c r="Z77" s="138"/>
      <c r="AA77" s="138"/>
      <c r="AB77" s="138"/>
    </row>
    <row r="78" spans="1:28" ht="15.75" customHeight="1" x14ac:dyDescent="0.25">
      <c r="A78" s="151">
        <v>11</v>
      </c>
      <c r="B78" s="266" t="s">
        <v>295</v>
      </c>
      <c r="C78" s="245"/>
      <c r="D78" s="245"/>
      <c r="E78" s="246"/>
      <c r="F78" s="111" t="s">
        <v>296</v>
      </c>
      <c r="G78" s="89"/>
      <c r="H78" s="90" t="s">
        <v>119</v>
      </c>
      <c r="I78" s="91" t="s">
        <v>7</v>
      </c>
      <c r="J78" s="92">
        <f t="shared" si="13"/>
        <v>1</v>
      </c>
      <c r="K78" s="93" t="s">
        <v>297</v>
      </c>
      <c r="L78" s="93" t="s">
        <v>297</v>
      </c>
      <c r="M78" s="166"/>
      <c r="N78" s="101" t="s">
        <v>270</v>
      </c>
      <c r="O78" s="167" t="s">
        <v>430</v>
      </c>
      <c r="P78" s="56" t="s">
        <v>377</v>
      </c>
      <c r="Q78" s="23"/>
      <c r="R78" s="23"/>
      <c r="S78" s="23"/>
      <c r="T78" s="23"/>
      <c r="U78" s="23"/>
      <c r="V78" s="23"/>
      <c r="W78" s="23"/>
      <c r="X78" s="23"/>
      <c r="Y78" s="23"/>
      <c r="Z78" s="23"/>
      <c r="AA78" s="23"/>
      <c r="AB78" s="23"/>
    </row>
    <row r="79" spans="1:28" ht="15.75" customHeight="1" x14ac:dyDescent="0.25">
      <c r="A79" s="168">
        <v>3</v>
      </c>
      <c r="B79" s="169" t="s">
        <v>298</v>
      </c>
      <c r="C79" s="49">
        <v>15</v>
      </c>
      <c r="D79" s="50"/>
      <c r="E79" s="51">
        <f>SUM(E80,E86,E97)</f>
        <v>15</v>
      </c>
      <c r="F79" s="51"/>
      <c r="G79" s="52"/>
      <c r="H79" s="51"/>
      <c r="I79" s="51"/>
      <c r="J79" s="51"/>
      <c r="K79" s="53"/>
      <c r="L79" s="53"/>
      <c r="M79" s="166"/>
      <c r="N79" s="170"/>
      <c r="O79" s="171"/>
      <c r="P79" s="56"/>
      <c r="Q79" s="23"/>
      <c r="R79" s="23"/>
      <c r="S79" s="23"/>
      <c r="T79" s="23"/>
      <c r="U79" s="23"/>
      <c r="V79" s="23"/>
      <c r="W79" s="23"/>
      <c r="X79" s="23"/>
      <c r="Y79" s="23"/>
      <c r="Z79" s="23"/>
      <c r="AA79" s="23"/>
      <c r="AB79" s="23"/>
    </row>
    <row r="80" spans="1:28" ht="15.75" customHeight="1" x14ac:dyDescent="0.25">
      <c r="A80" s="57" t="s">
        <v>299</v>
      </c>
      <c r="B80" s="58" t="s">
        <v>300</v>
      </c>
      <c r="C80" s="104">
        <f>C79*0.2</f>
        <v>3</v>
      </c>
      <c r="D80" s="90" t="s">
        <v>5</v>
      </c>
      <c r="E80" s="172">
        <f>IF(D80="AA",1*C80,IF(D80="A",0.9*C80,IF(D80="BB",0.8*C80,IF(D80="B",0.7*C80,IF(D80="CC",0.6*C80,IF(D80="C",0.5*C80,IF(D80="D",0.3*C80,IF(D80="E",0*C80,"Belum Diisi"))))))))</f>
        <v>3</v>
      </c>
      <c r="F80" s="172"/>
      <c r="G80" s="173">
        <f>J80/C80</f>
        <v>1</v>
      </c>
      <c r="H80" s="172"/>
      <c r="I80" s="172"/>
      <c r="J80" s="174">
        <f>AVERAGE(J81:J85)*C80</f>
        <v>3</v>
      </c>
      <c r="K80" s="175"/>
      <c r="L80" s="175"/>
      <c r="M80" s="166"/>
      <c r="N80" s="170"/>
      <c r="O80" s="171"/>
      <c r="P80" s="56"/>
      <c r="Q80" s="23"/>
      <c r="R80" s="23"/>
      <c r="S80" s="23"/>
      <c r="T80" s="23"/>
      <c r="U80" s="23"/>
      <c r="V80" s="23"/>
      <c r="W80" s="23"/>
      <c r="X80" s="23"/>
      <c r="Y80" s="23"/>
      <c r="Z80" s="23"/>
      <c r="AA80" s="23"/>
      <c r="AB80" s="23"/>
    </row>
    <row r="81" spans="1:28" ht="15.75" customHeight="1" x14ac:dyDescent="0.25">
      <c r="A81" s="151">
        <v>1</v>
      </c>
      <c r="B81" s="266" t="s">
        <v>301</v>
      </c>
      <c r="C81" s="245"/>
      <c r="D81" s="245"/>
      <c r="E81" s="246"/>
      <c r="F81" s="111" t="s">
        <v>302</v>
      </c>
      <c r="G81" s="107"/>
      <c r="H81" s="103" t="s">
        <v>135</v>
      </c>
      <c r="I81" s="91" t="s">
        <v>136</v>
      </c>
      <c r="J81" s="92">
        <f t="shared" ref="J81:J85" si="14">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93" t="s">
        <v>252</v>
      </c>
      <c r="L81" s="93" t="s">
        <v>252</v>
      </c>
      <c r="M81" s="166"/>
      <c r="N81" s="101" t="s">
        <v>303</v>
      </c>
      <c r="O81" s="167" t="s">
        <v>431</v>
      </c>
      <c r="P81" s="235" t="s">
        <v>303</v>
      </c>
      <c r="Q81" s="23"/>
      <c r="R81" s="23"/>
      <c r="S81" s="23"/>
      <c r="T81" s="23"/>
      <c r="U81" s="23"/>
      <c r="V81" s="23"/>
      <c r="W81" s="23"/>
      <c r="X81" s="23"/>
      <c r="Y81" s="23"/>
      <c r="Z81" s="23"/>
      <c r="AA81" s="23"/>
      <c r="AB81" s="23"/>
    </row>
    <row r="82" spans="1:28" ht="15.75" customHeight="1" x14ac:dyDescent="0.25">
      <c r="A82" s="151">
        <v>2</v>
      </c>
      <c r="B82" s="266" t="s">
        <v>304</v>
      </c>
      <c r="C82" s="245"/>
      <c r="D82" s="245"/>
      <c r="E82" s="246"/>
      <c r="F82" s="111" t="s">
        <v>305</v>
      </c>
      <c r="G82" s="107"/>
      <c r="H82" s="103" t="s">
        <v>130</v>
      </c>
      <c r="I82" s="91" t="s">
        <v>7</v>
      </c>
      <c r="J82" s="92">
        <f t="shared" si="14"/>
        <v>1</v>
      </c>
      <c r="K82" s="93" t="s">
        <v>252</v>
      </c>
      <c r="L82" s="93" t="s">
        <v>252</v>
      </c>
      <c r="M82" s="166"/>
      <c r="N82" s="101" t="s">
        <v>306</v>
      </c>
      <c r="O82" s="167" t="s">
        <v>431</v>
      </c>
      <c r="P82" s="235" t="s">
        <v>414</v>
      </c>
      <c r="Q82" s="23"/>
      <c r="R82" s="23"/>
      <c r="S82" s="23"/>
      <c r="T82" s="23"/>
      <c r="U82" s="23"/>
      <c r="V82" s="23"/>
      <c r="W82" s="23"/>
      <c r="X82" s="23"/>
      <c r="Y82" s="23"/>
      <c r="Z82" s="23"/>
      <c r="AA82" s="23"/>
      <c r="AB82" s="23"/>
    </row>
    <row r="83" spans="1:28" ht="15.75" customHeight="1" x14ac:dyDescent="0.25">
      <c r="A83" s="151">
        <v>3</v>
      </c>
      <c r="B83" s="266" t="s">
        <v>307</v>
      </c>
      <c r="C83" s="245"/>
      <c r="D83" s="245"/>
      <c r="E83" s="246"/>
      <c r="F83" s="111" t="s">
        <v>308</v>
      </c>
      <c r="G83" s="107"/>
      <c r="H83" s="103" t="s">
        <v>135</v>
      </c>
      <c r="I83" s="91" t="s">
        <v>136</v>
      </c>
      <c r="J83" s="92">
        <f t="shared" si="14"/>
        <v>1</v>
      </c>
      <c r="K83" s="93" t="s">
        <v>252</v>
      </c>
      <c r="L83" s="93" t="s">
        <v>252</v>
      </c>
      <c r="M83" s="166"/>
      <c r="N83" s="101" t="s">
        <v>309</v>
      </c>
      <c r="O83" s="167" t="s">
        <v>431</v>
      </c>
      <c r="P83" s="56" t="s">
        <v>406</v>
      </c>
      <c r="Q83" s="23"/>
      <c r="R83" s="23"/>
      <c r="S83" s="23"/>
      <c r="T83" s="23"/>
      <c r="U83" s="23"/>
      <c r="V83" s="23"/>
      <c r="W83" s="23"/>
      <c r="X83" s="23"/>
      <c r="Y83" s="23"/>
      <c r="Z83" s="23"/>
      <c r="AA83" s="23"/>
      <c r="AB83" s="23"/>
    </row>
    <row r="84" spans="1:28" ht="15.75" customHeight="1" x14ac:dyDescent="0.25">
      <c r="A84" s="151">
        <v>4</v>
      </c>
      <c r="B84" s="266" t="s">
        <v>310</v>
      </c>
      <c r="C84" s="245"/>
      <c r="D84" s="245"/>
      <c r="E84" s="246"/>
      <c r="F84" s="111" t="s">
        <v>311</v>
      </c>
      <c r="G84" s="107"/>
      <c r="H84" s="103" t="s">
        <v>130</v>
      </c>
      <c r="I84" s="91" t="s">
        <v>7</v>
      </c>
      <c r="J84" s="92">
        <f t="shared" si="14"/>
        <v>1</v>
      </c>
      <c r="K84" s="93" t="s">
        <v>252</v>
      </c>
      <c r="L84" s="93" t="s">
        <v>252</v>
      </c>
      <c r="M84" s="184"/>
      <c r="N84" s="125" t="s">
        <v>312</v>
      </c>
      <c r="O84" s="180" t="s">
        <v>431</v>
      </c>
      <c r="P84" s="56" t="s">
        <v>407</v>
      </c>
      <c r="Q84" s="23"/>
      <c r="R84" s="23"/>
      <c r="S84" s="23"/>
      <c r="T84" s="23"/>
      <c r="U84" s="23"/>
      <c r="V84" s="23"/>
      <c r="W84" s="23"/>
      <c r="X84" s="23"/>
      <c r="Y84" s="23"/>
      <c r="Z84" s="23"/>
      <c r="AA84" s="23"/>
      <c r="AB84" s="23"/>
    </row>
    <row r="85" spans="1:28" ht="15.75" customHeight="1" x14ac:dyDescent="0.25">
      <c r="A85" s="151">
        <v>5</v>
      </c>
      <c r="B85" s="266" t="s">
        <v>313</v>
      </c>
      <c r="C85" s="245"/>
      <c r="D85" s="245"/>
      <c r="E85" s="246"/>
      <c r="F85" s="111" t="s">
        <v>314</v>
      </c>
      <c r="G85" s="107"/>
      <c r="H85" s="103" t="s">
        <v>135</v>
      </c>
      <c r="I85" s="91" t="s">
        <v>136</v>
      </c>
      <c r="J85" s="92">
        <f t="shared" si="14"/>
        <v>1</v>
      </c>
      <c r="K85" s="93" t="s">
        <v>315</v>
      </c>
      <c r="L85" s="93" t="s">
        <v>315</v>
      </c>
      <c r="M85" s="166"/>
      <c r="N85" s="101" t="s">
        <v>309</v>
      </c>
      <c r="O85" s="167" t="s">
        <v>431</v>
      </c>
      <c r="P85" s="235" t="s">
        <v>415</v>
      </c>
      <c r="Q85" s="23"/>
      <c r="R85" s="23"/>
      <c r="S85" s="23"/>
      <c r="T85" s="23"/>
      <c r="U85" s="23"/>
      <c r="V85" s="23"/>
      <c r="W85" s="23"/>
      <c r="X85" s="23"/>
      <c r="Y85" s="23"/>
      <c r="Z85" s="23"/>
      <c r="AA85" s="23"/>
      <c r="AB85" s="23"/>
    </row>
    <row r="86" spans="1:28" ht="15.75" customHeight="1" x14ac:dyDescent="0.25">
      <c r="A86" s="57" t="s">
        <v>316</v>
      </c>
      <c r="B86" s="58" t="s">
        <v>317</v>
      </c>
      <c r="C86" s="104">
        <f>C79*0.3</f>
        <v>4.5</v>
      </c>
      <c r="D86" s="90" t="s">
        <v>5</v>
      </c>
      <c r="E86" s="172">
        <f>IF(D86="AA",1*C86,IF(D86="A",0.9*C86,IF(D86="BB",0.8*C86,IF(D86="B",0.7*C86,IF(D86="CC",0.6*C86,IF(D86="C",0.5*C86,IF(D86="D",0.3*C86,IF(D86="E",0*C86,"Belum Diisi"))))))))</f>
        <v>4.5</v>
      </c>
      <c r="F86" s="172"/>
      <c r="G86" s="173">
        <f>J86/C86</f>
        <v>1</v>
      </c>
      <c r="H86" s="172"/>
      <c r="I86" s="172"/>
      <c r="J86" s="174">
        <f>AVERAGE(J88:J96)*C86</f>
        <v>4.5</v>
      </c>
      <c r="K86" s="175"/>
      <c r="L86" s="175"/>
      <c r="M86" s="166"/>
      <c r="N86" s="176"/>
      <c r="O86" s="177"/>
      <c r="P86" s="56"/>
      <c r="Q86" s="23"/>
      <c r="R86" s="23"/>
      <c r="S86" s="23"/>
      <c r="T86" s="23"/>
      <c r="U86" s="23"/>
      <c r="V86" s="23"/>
      <c r="W86" s="23"/>
      <c r="X86" s="23"/>
      <c r="Y86" s="23"/>
      <c r="Z86" s="23"/>
      <c r="AA86" s="23"/>
      <c r="AB86" s="23"/>
    </row>
    <row r="87" spans="1:28" ht="15.75" customHeight="1" x14ac:dyDescent="0.25">
      <c r="A87" s="151">
        <v>1</v>
      </c>
      <c r="B87" s="266" t="s">
        <v>318</v>
      </c>
      <c r="C87" s="245"/>
      <c r="D87" s="245"/>
      <c r="E87" s="246"/>
      <c r="F87" s="111" t="s">
        <v>319</v>
      </c>
      <c r="G87" s="107"/>
      <c r="H87" s="103" t="s">
        <v>135</v>
      </c>
      <c r="I87" s="91" t="s">
        <v>136</v>
      </c>
      <c r="J87" s="92">
        <f t="shared" ref="J87:J96" si="15">IF(H87="Ya/Tidak",IF(I87="Ya",1,IF(I87="Tidak",0,"Blm Diisi")),IF(H87="A/B/C",IF(I87="A",1,IF(I87="B",0.5,IF(I87="C",0,"Blm Diisi"))),IF(H87="A/B/C/D",IF(I87="A",1,IF(I87="B",0.67,IF(I87="C",0.33,IF(I87="D",0,"Blm Diisi")))),IF(H87="A/B/C/D/E",IF(I87="A",1,IF(I87="B",0.75,IF(I87="C",0.5,IF(I87="D",0.25,IF(I87="E",0,"Blm Diisi"))))),IF(H87="%",IF(I87="","Blm Diisi",I87),IF(H87="Jumlah",IF(I87="","Blm Diisi",""),IF(H87="Rupiah",IF(I87="","Blm Diisi",""),IF(H87="","","-"))))))))</f>
        <v>1</v>
      </c>
      <c r="K87" s="93" t="s">
        <v>252</v>
      </c>
      <c r="L87" s="93" t="s">
        <v>252</v>
      </c>
      <c r="M87" s="166"/>
      <c r="N87" s="101" t="s">
        <v>320</v>
      </c>
      <c r="O87" s="167" t="s">
        <v>432</v>
      </c>
      <c r="P87" s="235" t="s">
        <v>416</v>
      </c>
      <c r="Q87" s="23"/>
      <c r="R87" s="23"/>
      <c r="S87" s="23"/>
      <c r="T87" s="23"/>
      <c r="U87" s="23"/>
      <c r="V87" s="23"/>
      <c r="W87" s="23"/>
      <c r="X87" s="23"/>
      <c r="Y87" s="23"/>
      <c r="Z87" s="23"/>
      <c r="AA87" s="23"/>
      <c r="AB87" s="23"/>
    </row>
    <row r="88" spans="1:28" ht="15.75" customHeight="1" x14ac:dyDescent="0.25">
      <c r="A88" s="185">
        <v>2</v>
      </c>
      <c r="B88" s="271" t="s">
        <v>321</v>
      </c>
      <c r="C88" s="245"/>
      <c r="D88" s="245"/>
      <c r="E88" s="246"/>
      <c r="F88" s="186" t="s">
        <v>322</v>
      </c>
      <c r="G88" s="187"/>
      <c r="H88" s="188"/>
      <c r="I88" s="188"/>
      <c r="J88" s="189" t="str">
        <f t="shared" si="15"/>
        <v/>
      </c>
      <c r="K88" s="190" t="s">
        <v>323</v>
      </c>
      <c r="L88" s="190" t="s">
        <v>323</v>
      </c>
      <c r="M88" s="191"/>
      <c r="N88" s="192"/>
      <c r="O88" s="193"/>
      <c r="P88" s="137"/>
      <c r="Q88" s="138"/>
      <c r="R88" s="138"/>
      <c r="S88" s="138"/>
      <c r="T88" s="138"/>
      <c r="U88" s="138"/>
      <c r="V88" s="138"/>
      <c r="W88" s="138"/>
      <c r="X88" s="138"/>
      <c r="Y88" s="138"/>
      <c r="Z88" s="138"/>
      <c r="AA88" s="138"/>
      <c r="AB88" s="138"/>
    </row>
    <row r="89" spans="1:28" ht="15.75" customHeight="1" x14ac:dyDescent="0.25">
      <c r="A89" s="151">
        <v>3</v>
      </c>
      <c r="B89" s="266" t="s">
        <v>324</v>
      </c>
      <c r="C89" s="245"/>
      <c r="D89" s="245"/>
      <c r="E89" s="246"/>
      <c r="F89" s="111" t="s">
        <v>325</v>
      </c>
      <c r="G89" s="107"/>
      <c r="H89" s="103" t="s">
        <v>119</v>
      </c>
      <c r="I89" s="91" t="s">
        <v>7</v>
      </c>
      <c r="J89" s="92">
        <f t="shared" si="15"/>
        <v>1</v>
      </c>
      <c r="K89" s="93" t="s">
        <v>326</v>
      </c>
      <c r="L89" s="93" t="s">
        <v>327</v>
      </c>
      <c r="M89" s="166"/>
      <c r="N89" s="101" t="s">
        <v>328</v>
      </c>
      <c r="O89" s="167" t="s">
        <v>432</v>
      </c>
      <c r="P89" s="235" t="s">
        <v>328</v>
      </c>
      <c r="Q89" s="23"/>
      <c r="R89" s="23"/>
      <c r="S89" s="23"/>
      <c r="T89" s="23"/>
      <c r="U89" s="23"/>
      <c r="V89" s="23"/>
      <c r="W89" s="23"/>
      <c r="X89" s="23"/>
      <c r="Y89" s="23"/>
      <c r="Z89" s="23"/>
      <c r="AA89" s="23"/>
      <c r="AB89" s="23"/>
    </row>
    <row r="90" spans="1:28" ht="15.75" customHeight="1" x14ac:dyDescent="0.25">
      <c r="A90" s="151">
        <v>4</v>
      </c>
      <c r="B90" s="265" t="s">
        <v>329</v>
      </c>
      <c r="C90" s="245"/>
      <c r="D90" s="245"/>
      <c r="E90" s="246"/>
      <c r="F90" s="111" t="s">
        <v>330</v>
      </c>
      <c r="G90" s="107"/>
      <c r="H90" s="103" t="s">
        <v>119</v>
      </c>
      <c r="I90" s="91" t="s">
        <v>7</v>
      </c>
      <c r="J90" s="92">
        <f t="shared" si="15"/>
        <v>1</v>
      </c>
      <c r="K90" s="93" t="s">
        <v>252</v>
      </c>
      <c r="L90" s="93" t="s">
        <v>252</v>
      </c>
      <c r="M90" s="166"/>
      <c r="N90" s="101" t="s">
        <v>328</v>
      </c>
      <c r="O90" s="167" t="s">
        <v>432</v>
      </c>
      <c r="P90" s="235" t="s">
        <v>328</v>
      </c>
      <c r="Q90" s="23"/>
      <c r="R90" s="23"/>
      <c r="S90" s="23"/>
      <c r="T90" s="23"/>
      <c r="U90" s="23"/>
      <c r="V90" s="23"/>
      <c r="W90" s="23"/>
      <c r="X90" s="23"/>
      <c r="Y90" s="23"/>
      <c r="Z90" s="23"/>
      <c r="AA90" s="23"/>
      <c r="AB90" s="23"/>
    </row>
    <row r="91" spans="1:28" ht="15.75" customHeight="1" x14ac:dyDescent="0.25">
      <c r="A91" s="151">
        <v>5</v>
      </c>
      <c r="B91" s="265" t="s">
        <v>331</v>
      </c>
      <c r="C91" s="245"/>
      <c r="D91" s="245"/>
      <c r="E91" s="246"/>
      <c r="F91" s="111" t="s">
        <v>332</v>
      </c>
      <c r="G91" s="107"/>
      <c r="H91" s="103" t="s">
        <v>119</v>
      </c>
      <c r="I91" s="91" t="s">
        <v>7</v>
      </c>
      <c r="J91" s="92">
        <f t="shared" si="15"/>
        <v>1</v>
      </c>
      <c r="K91" s="93" t="s">
        <v>252</v>
      </c>
      <c r="L91" s="93" t="s">
        <v>252</v>
      </c>
      <c r="M91" s="166"/>
      <c r="N91" s="101" t="s">
        <v>328</v>
      </c>
      <c r="O91" s="167" t="s">
        <v>432</v>
      </c>
      <c r="P91" s="235" t="s">
        <v>328</v>
      </c>
      <c r="Q91" s="23"/>
      <c r="R91" s="23"/>
      <c r="S91" s="23"/>
      <c r="T91" s="23"/>
      <c r="U91" s="23"/>
      <c r="V91" s="23"/>
      <c r="W91" s="23"/>
      <c r="X91" s="23"/>
      <c r="Y91" s="23"/>
      <c r="Z91" s="23"/>
      <c r="AA91" s="23"/>
      <c r="AB91" s="23"/>
    </row>
    <row r="92" spans="1:28" ht="15.75" customHeight="1" x14ac:dyDescent="0.25">
      <c r="A92" s="151">
        <v>6</v>
      </c>
      <c r="B92" s="265" t="s">
        <v>333</v>
      </c>
      <c r="C92" s="245"/>
      <c r="D92" s="245"/>
      <c r="E92" s="246"/>
      <c r="F92" s="111" t="s">
        <v>334</v>
      </c>
      <c r="G92" s="107"/>
      <c r="H92" s="103" t="s">
        <v>119</v>
      </c>
      <c r="I92" s="91" t="s">
        <v>7</v>
      </c>
      <c r="J92" s="92">
        <f t="shared" si="15"/>
        <v>1</v>
      </c>
      <c r="K92" s="93" t="s">
        <v>252</v>
      </c>
      <c r="L92" s="93" t="s">
        <v>252</v>
      </c>
      <c r="M92" s="166"/>
      <c r="N92" s="101" t="s">
        <v>328</v>
      </c>
      <c r="O92" s="167" t="s">
        <v>432</v>
      </c>
      <c r="P92" s="235" t="s">
        <v>328</v>
      </c>
      <c r="Q92" s="23"/>
      <c r="R92" s="23"/>
      <c r="S92" s="23"/>
      <c r="T92" s="23"/>
      <c r="U92" s="23"/>
      <c r="V92" s="23"/>
      <c r="W92" s="23"/>
      <c r="X92" s="23"/>
      <c r="Y92" s="23"/>
      <c r="Z92" s="23"/>
      <c r="AA92" s="23"/>
      <c r="AB92" s="23"/>
    </row>
    <row r="93" spans="1:28" ht="15.75" customHeight="1" x14ac:dyDescent="0.25">
      <c r="A93" s="151">
        <v>7</v>
      </c>
      <c r="B93" s="265" t="s">
        <v>335</v>
      </c>
      <c r="C93" s="245"/>
      <c r="D93" s="245"/>
      <c r="E93" s="246"/>
      <c r="F93" s="111" t="s">
        <v>336</v>
      </c>
      <c r="G93" s="107"/>
      <c r="H93" s="103" t="s">
        <v>119</v>
      </c>
      <c r="I93" s="91" t="s">
        <v>7</v>
      </c>
      <c r="J93" s="92">
        <f t="shared" si="15"/>
        <v>1</v>
      </c>
      <c r="K93" s="93" t="s">
        <v>252</v>
      </c>
      <c r="L93" s="93" t="s">
        <v>252</v>
      </c>
      <c r="M93" s="166"/>
      <c r="N93" s="101" t="s">
        <v>328</v>
      </c>
      <c r="O93" s="167" t="s">
        <v>432</v>
      </c>
      <c r="P93" s="235" t="s">
        <v>328</v>
      </c>
      <c r="Q93" s="23"/>
      <c r="R93" s="23"/>
      <c r="S93" s="23"/>
      <c r="T93" s="23"/>
      <c r="U93" s="23"/>
      <c r="V93" s="23"/>
      <c r="W93" s="23"/>
      <c r="X93" s="23"/>
      <c r="Y93" s="23"/>
      <c r="Z93" s="23"/>
      <c r="AA93" s="23"/>
      <c r="AB93" s="23"/>
    </row>
    <row r="94" spans="1:28" ht="15.75" customHeight="1" x14ac:dyDescent="0.25">
      <c r="A94" s="151">
        <v>8</v>
      </c>
      <c r="B94" s="266" t="s">
        <v>337</v>
      </c>
      <c r="C94" s="245"/>
      <c r="D94" s="245"/>
      <c r="E94" s="246"/>
      <c r="F94" s="111" t="s">
        <v>338</v>
      </c>
      <c r="G94" s="107"/>
      <c r="H94" s="103" t="s">
        <v>119</v>
      </c>
      <c r="I94" s="91" t="s">
        <v>7</v>
      </c>
      <c r="J94" s="92">
        <f t="shared" si="15"/>
        <v>1</v>
      </c>
      <c r="K94" s="93" t="s">
        <v>252</v>
      </c>
      <c r="L94" s="93" t="s">
        <v>252</v>
      </c>
      <c r="M94" s="166"/>
      <c r="N94" s="101" t="s">
        <v>328</v>
      </c>
      <c r="O94" s="167" t="s">
        <v>432</v>
      </c>
      <c r="P94" s="235" t="s">
        <v>328</v>
      </c>
      <c r="Q94" s="23"/>
      <c r="R94" s="23"/>
      <c r="S94" s="23"/>
      <c r="T94" s="23"/>
      <c r="U94" s="23"/>
      <c r="V94" s="23"/>
      <c r="W94" s="23"/>
      <c r="X94" s="23"/>
      <c r="Y94" s="23"/>
      <c r="Z94" s="23"/>
      <c r="AA94" s="23"/>
      <c r="AB94" s="23"/>
    </row>
    <row r="95" spans="1:28" ht="15.75" customHeight="1" x14ac:dyDescent="0.25">
      <c r="A95" s="151">
        <v>9</v>
      </c>
      <c r="B95" s="265" t="s">
        <v>339</v>
      </c>
      <c r="C95" s="245"/>
      <c r="D95" s="245"/>
      <c r="E95" s="246"/>
      <c r="F95" s="111" t="s">
        <v>340</v>
      </c>
      <c r="G95" s="107"/>
      <c r="H95" s="103" t="s">
        <v>119</v>
      </c>
      <c r="I95" s="91" t="s">
        <v>7</v>
      </c>
      <c r="J95" s="92">
        <f t="shared" si="15"/>
        <v>1</v>
      </c>
      <c r="K95" s="93" t="s">
        <v>252</v>
      </c>
      <c r="L95" s="93" t="s">
        <v>252</v>
      </c>
      <c r="M95" s="166"/>
      <c r="N95" s="101" t="s">
        <v>328</v>
      </c>
      <c r="O95" s="167" t="s">
        <v>432</v>
      </c>
      <c r="P95" s="235" t="s">
        <v>328</v>
      </c>
      <c r="Q95" s="23"/>
      <c r="R95" s="23"/>
      <c r="S95" s="23"/>
      <c r="T95" s="23"/>
      <c r="U95" s="23"/>
      <c r="V95" s="23"/>
      <c r="W95" s="23"/>
      <c r="X95" s="23"/>
      <c r="Y95" s="23"/>
      <c r="Z95" s="23"/>
      <c r="AA95" s="23"/>
      <c r="AB95" s="23"/>
    </row>
    <row r="96" spans="1:28" ht="15.75" customHeight="1" x14ac:dyDescent="0.25">
      <c r="A96" s="151">
        <v>10</v>
      </c>
      <c r="B96" s="265" t="s">
        <v>341</v>
      </c>
      <c r="C96" s="245"/>
      <c r="D96" s="245"/>
      <c r="E96" s="246"/>
      <c r="F96" s="111" t="s">
        <v>342</v>
      </c>
      <c r="G96" s="107"/>
      <c r="H96" s="103" t="s">
        <v>119</v>
      </c>
      <c r="I96" s="91" t="s">
        <v>7</v>
      </c>
      <c r="J96" s="92">
        <f t="shared" si="15"/>
        <v>1</v>
      </c>
      <c r="K96" s="93" t="s">
        <v>252</v>
      </c>
      <c r="L96" s="93" t="s">
        <v>252</v>
      </c>
      <c r="M96" s="166"/>
      <c r="N96" s="101" t="s">
        <v>328</v>
      </c>
      <c r="O96" s="167" t="s">
        <v>432</v>
      </c>
      <c r="P96" s="235" t="s">
        <v>417</v>
      </c>
      <c r="Q96" s="23"/>
      <c r="R96" s="23"/>
      <c r="S96" s="23"/>
      <c r="T96" s="23"/>
      <c r="U96" s="23"/>
      <c r="V96" s="23"/>
      <c r="W96" s="23"/>
      <c r="X96" s="23"/>
      <c r="Y96" s="23"/>
      <c r="Z96" s="23"/>
      <c r="AA96" s="23"/>
      <c r="AB96" s="23"/>
    </row>
    <row r="97" spans="1:28" ht="15.75" customHeight="1" x14ac:dyDescent="0.25">
      <c r="A97" s="57" t="s">
        <v>343</v>
      </c>
      <c r="B97" s="58" t="s">
        <v>344</v>
      </c>
      <c r="C97" s="104">
        <f>C79*0.5</f>
        <v>7.5</v>
      </c>
      <c r="D97" s="90" t="s">
        <v>5</v>
      </c>
      <c r="E97" s="172">
        <f>IF(D97="AA",1*C97,IF(D97="A",0.9*C97,IF(D97="BB",0.8*C97,IF(D97="B",0.7*C97,IF(D97="CC",0.6*C97,IF(D97="C",0.5*C97,IF(D97="D",0.3*C97,IF(D97="E",0*C97,"Belum Diisi"))))))))</f>
        <v>7.5</v>
      </c>
      <c r="F97" s="172"/>
      <c r="G97" s="173">
        <f>J97/C97</f>
        <v>1</v>
      </c>
      <c r="H97" s="172"/>
      <c r="I97" s="172"/>
      <c r="J97" s="172">
        <f>AVERAGE(J98:J104)*C97</f>
        <v>7.5</v>
      </c>
      <c r="K97" s="175"/>
      <c r="L97" s="175"/>
      <c r="M97" s="166"/>
      <c r="N97" s="176"/>
      <c r="O97" s="177"/>
      <c r="P97" s="235" t="s">
        <v>418</v>
      </c>
      <c r="Q97" s="23"/>
      <c r="R97" s="23"/>
      <c r="S97" s="23"/>
      <c r="T97" s="23"/>
      <c r="U97" s="23"/>
      <c r="V97" s="23"/>
      <c r="W97" s="23"/>
      <c r="X97" s="23"/>
      <c r="Y97" s="23"/>
      <c r="Z97" s="23"/>
      <c r="AA97" s="23"/>
      <c r="AB97" s="23"/>
    </row>
    <row r="98" spans="1:28" ht="15.75" customHeight="1" x14ac:dyDescent="0.25">
      <c r="A98" s="151">
        <v>1</v>
      </c>
      <c r="B98" s="266" t="s">
        <v>345</v>
      </c>
      <c r="C98" s="245"/>
      <c r="D98" s="245"/>
      <c r="E98" s="246"/>
      <c r="F98" s="111" t="s">
        <v>346</v>
      </c>
      <c r="G98" s="107"/>
      <c r="H98" s="103" t="s">
        <v>135</v>
      </c>
      <c r="I98" s="91" t="s">
        <v>136</v>
      </c>
      <c r="J98" s="92">
        <f t="shared" ref="J98:J104" si="16">IF(H98="Ya/Tidak",IF(I98="Ya",1,IF(I98="Tidak",0,"Blm Diisi")),IF(H98="A/B/C",IF(I98="A",1,IF(I98="B",0.5,IF(I98="C",0,"Blm Diisi"))),IF(H98="A/B/C/D",IF(I98="A",1,IF(I98="B",0.67,IF(I98="C",0.33,IF(I98="D",0,"Blm Diisi")))),IF(H98="A/B/C/D/E",IF(I98="A",1,IF(I98="B",0.75,IF(I98="C",0.5,IF(I98="D",0.25,IF(I98="E",0,"Blm Diisi"))))),IF(H98="%",IF(I98="","Blm Diisi",I98),IF(H98="Jumlah",IF(I98="","Blm Diisi",""),IF(H98="Rupiah",IF(I98="","Blm Diisi",""),IF(H98="","","-"))))))))</f>
        <v>1</v>
      </c>
      <c r="K98" s="93" t="s">
        <v>347</v>
      </c>
      <c r="L98" s="93" t="s">
        <v>347</v>
      </c>
      <c r="M98" s="166"/>
      <c r="N98" s="101" t="s">
        <v>348</v>
      </c>
      <c r="O98" s="167" t="s">
        <v>433</v>
      </c>
      <c r="P98" s="235" t="s">
        <v>419</v>
      </c>
      <c r="Q98" s="23"/>
      <c r="R98" s="23"/>
      <c r="S98" s="23"/>
      <c r="T98" s="23"/>
      <c r="U98" s="23"/>
      <c r="V98" s="23"/>
      <c r="W98" s="23"/>
      <c r="X98" s="23"/>
      <c r="Y98" s="23"/>
      <c r="Z98" s="23"/>
      <c r="AA98" s="23"/>
      <c r="AB98" s="23"/>
    </row>
    <row r="99" spans="1:28" ht="15.75" customHeight="1" x14ac:dyDescent="0.25">
      <c r="A99" s="151">
        <v>2</v>
      </c>
      <c r="B99" s="266" t="s">
        <v>349</v>
      </c>
      <c r="C99" s="245"/>
      <c r="D99" s="245"/>
      <c r="E99" s="246"/>
      <c r="F99" s="111" t="s">
        <v>350</v>
      </c>
      <c r="G99" s="107"/>
      <c r="H99" s="103" t="s">
        <v>119</v>
      </c>
      <c r="I99" s="91" t="s">
        <v>7</v>
      </c>
      <c r="J99" s="92">
        <f t="shared" si="16"/>
        <v>1</v>
      </c>
      <c r="K99" s="139" t="s">
        <v>252</v>
      </c>
      <c r="L99" s="139" t="s">
        <v>252</v>
      </c>
      <c r="M99" s="166"/>
      <c r="N99" s="101" t="s">
        <v>348</v>
      </c>
      <c r="O99" s="167" t="s">
        <v>433</v>
      </c>
      <c r="P99" s="235" t="s">
        <v>424</v>
      </c>
      <c r="Q99" s="23"/>
      <c r="R99" s="23"/>
      <c r="S99" s="23"/>
      <c r="T99" s="23"/>
      <c r="U99" s="23"/>
      <c r="V99" s="23"/>
      <c r="W99" s="23"/>
      <c r="X99" s="23"/>
      <c r="Y99" s="23"/>
      <c r="Z99" s="23"/>
      <c r="AA99" s="23"/>
      <c r="AB99" s="23"/>
    </row>
    <row r="100" spans="1:28" ht="15.75" customHeight="1" x14ac:dyDescent="0.25">
      <c r="A100" s="151">
        <v>3</v>
      </c>
      <c r="B100" s="266" t="s">
        <v>351</v>
      </c>
      <c r="C100" s="245"/>
      <c r="D100" s="245"/>
      <c r="E100" s="246"/>
      <c r="F100" s="111" t="s">
        <v>352</v>
      </c>
      <c r="G100" s="107"/>
      <c r="H100" s="103" t="s">
        <v>135</v>
      </c>
      <c r="I100" s="91" t="s">
        <v>136</v>
      </c>
      <c r="J100" s="92">
        <f t="shared" si="16"/>
        <v>1</v>
      </c>
      <c r="K100" s="139" t="s">
        <v>252</v>
      </c>
      <c r="L100" s="139" t="s">
        <v>252</v>
      </c>
      <c r="M100" s="166"/>
      <c r="N100" s="101" t="s">
        <v>353</v>
      </c>
      <c r="O100" s="167" t="s">
        <v>433</v>
      </c>
      <c r="P100" s="235" t="s">
        <v>420</v>
      </c>
      <c r="Q100" s="23"/>
      <c r="R100" s="23"/>
      <c r="S100" s="23"/>
      <c r="T100" s="23"/>
      <c r="U100" s="23"/>
      <c r="V100" s="23"/>
      <c r="W100" s="23"/>
      <c r="X100" s="23"/>
      <c r="Y100" s="23"/>
      <c r="Z100" s="23"/>
      <c r="AA100" s="23"/>
      <c r="AB100" s="23"/>
    </row>
    <row r="101" spans="1:28" ht="15.75" customHeight="1" x14ac:dyDescent="0.25">
      <c r="A101" s="151">
        <v>4</v>
      </c>
      <c r="B101" s="266" t="s">
        <v>354</v>
      </c>
      <c r="C101" s="245"/>
      <c r="D101" s="245"/>
      <c r="E101" s="246"/>
      <c r="F101" s="111" t="s">
        <v>355</v>
      </c>
      <c r="G101" s="107"/>
      <c r="H101" s="103" t="s">
        <v>135</v>
      </c>
      <c r="I101" s="91" t="s">
        <v>136</v>
      </c>
      <c r="J101" s="92">
        <f t="shared" si="16"/>
        <v>1</v>
      </c>
      <c r="K101" s="139" t="s">
        <v>252</v>
      </c>
      <c r="L101" s="139" t="s">
        <v>252</v>
      </c>
      <c r="M101" s="166"/>
      <c r="N101" s="101" t="s">
        <v>353</v>
      </c>
      <c r="O101" s="167" t="s">
        <v>433</v>
      </c>
      <c r="P101" s="235" t="s">
        <v>421</v>
      </c>
      <c r="Q101" s="23"/>
      <c r="R101" s="23"/>
      <c r="S101" s="23"/>
      <c r="T101" s="23"/>
      <c r="U101" s="23"/>
      <c r="V101" s="23"/>
      <c r="W101" s="23"/>
      <c r="X101" s="23"/>
      <c r="Y101" s="23"/>
      <c r="Z101" s="23"/>
      <c r="AA101" s="23"/>
      <c r="AB101" s="23"/>
    </row>
    <row r="102" spans="1:28" ht="15.75" customHeight="1" x14ac:dyDescent="0.25">
      <c r="A102" s="151">
        <v>5</v>
      </c>
      <c r="B102" s="266" t="s">
        <v>356</v>
      </c>
      <c r="C102" s="245"/>
      <c r="D102" s="245"/>
      <c r="E102" s="246"/>
      <c r="F102" s="111" t="s">
        <v>357</v>
      </c>
      <c r="G102" s="107"/>
      <c r="H102" s="103" t="s">
        <v>135</v>
      </c>
      <c r="I102" s="91" t="s">
        <v>136</v>
      </c>
      <c r="J102" s="92">
        <f t="shared" si="16"/>
        <v>1</v>
      </c>
      <c r="K102" s="139" t="s">
        <v>252</v>
      </c>
      <c r="L102" s="139" t="s">
        <v>252</v>
      </c>
      <c r="M102" s="166"/>
      <c r="N102" s="101" t="s">
        <v>353</v>
      </c>
      <c r="O102" s="167" t="s">
        <v>433</v>
      </c>
      <c r="P102" s="56" t="s">
        <v>411</v>
      </c>
      <c r="Q102" s="23"/>
      <c r="R102" s="23"/>
      <c r="S102" s="23"/>
      <c r="T102" s="23"/>
      <c r="U102" s="23"/>
      <c r="V102" s="23"/>
      <c r="W102" s="23"/>
      <c r="X102" s="23"/>
      <c r="Y102" s="23"/>
      <c r="Z102" s="23"/>
      <c r="AA102" s="23"/>
      <c r="AB102" s="23"/>
    </row>
    <row r="103" spans="1:28" ht="15.75" customHeight="1" x14ac:dyDescent="0.25">
      <c r="A103" s="151">
        <v>6</v>
      </c>
      <c r="B103" s="266" t="s">
        <v>358</v>
      </c>
      <c r="C103" s="245"/>
      <c r="D103" s="245"/>
      <c r="E103" s="246"/>
      <c r="F103" s="111" t="s">
        <v>359</v>
      </c>
      <c r="G103" s="107"/>
      <c r="H103" s="103" t="s">
        <v>135</v>
      </c>
      <c r="I103" s="91" t="s">
        <v>136</v>
      </c>
      <c r="J103" s="92">
        <f t="shared" si="16"/>
        <v>1</v>
      </c>
      <c r="K103" s="139" t="s">
        <v>252</v>
      </c>
      <c r="L103" s="139" t="s">
        <v>252</v>
      </c>
      <c r="M103" s="166"/>
      <c r="N103" s="101" t="s">
        <v>353</v>
      </c>
      <c r="O103" s="180" t="s">
        <v>433</v>
      </c>
      <c r="P103" s="56" t="s">
        <v>410</v>
      </c>
      <c r="Q103" s="23"/>
      <c r="R103" s="23"/>
      <c r="S103" s="23"/>
      <c r="T103" s="23"/>
      <c r="U103" s="23"/>
      <c r="V103" s="23"/>
      <c r="W103" s="23"/>
      <c r="X103" s="23"/>
      <c r="Y103" s="23"/>
      <c r="Z103" s="23"/>
      <c r="AA103" s="23"/>
      <c r="AB103" s="23"/>
    </row>
    <row r="104" spans="1:28" ht="15.75" customHeight="1" x14ac:dyDescent="0.25">
      <c r="A104" s="151">
        <v>7</v>
      </c>
      <c r="B104" s="266" t="s">
        <v>360</v>
      </c>
      <c r="C104" s="245"/>
      <c r="D104" s="245"/>
      <c r="E104" s="246"/>
      <c r="F104" s="111" t="s">
        <v>361</v>
      </c>
      <c r="G104" s="107"/>
      <c r="H104" s="103" t="s">
        <v>135</v>
      </c>
      <c r="I104" s="91" t="s">
        <v>136</v>
      </c>
      <c r="J104" s="92">
        <f t="shared" si="16"/>
        <v>1</v>
      </c>
      <c r="K104" s="139" t="s">
        <v>252</v>
      </c>
      <c r="L104" s="139" t="s">
        <v>252</v>
      </c>
      <c r="M104" s="166"/>
      <c r="N104" s="101" t="s">
        <v>353</v>
      </c>
      <c r="O104" s="180" t="s">
        <v>433</v>
      </c>
      <c r="P104" s="235" t="s">
        <v>422</v>
      </c>
      <c r="Q104" s="23"/>
      <c r="R104" s="23"/>
      <c r="S104" s="23"/>
      <c r="T104" s="23"/>
      <c r="U104" s="23"/>
      <c r="V104" s="23"/>
      <c r="W104" s="23"/>
      <c r="X104" s="23"/>
      <c r="Y104" s="23"/>
      <c r="Z104" s="23"/>
      <c r="AA104" s="23"/>
      <c r="AB104" s="23"/>
    </row>
    <row r="105" spans="1:28" ht="15.75" customHeight="1" x14ac:dyDescent="0.25">
      <c r="A105" s="194">
        <v>4</v>
      </c>
      <c r="B105" s="195" t="s">
        <v>362</v>
      </c>
      <c r="C105" s="196">
        <v>25</v>
      </c>
      <c r="D105" s="197"/>
      <c r="E105" s="198">
        <f>SUM(E106,E108,E110)</f>
        <v>25</v>
      </c>
      <c r="F105" s="199"/>
      <c r="G105" s="200"/>
      <c r="H105" s="199"/>
      <c r="I105" s="199"/>
      <c r="J105" s="199"/>
      <c r="K105" s="201"/>
      <c r="L105" s="201"/>
      <c r="M105" s="166"/>
      <c r="N105" s="170"/>
      <c r="O105" s="171"/>
      <c r="P105" s="235" t="s">
        <v>423</v>
      </c>
      <c r="Q105" s="23"/>
      <c r="R105" s="23"/>
      <c r="S105" s="23"/>
      <c r="T105" s="23"/>
      <c r="U105" s="23"/>
      <c r="V105" s="23"/>
      <c r="W105" s="23"/>
      <c r="X105" s="23"/>
      <c r="Y105" s="23"/>
      <c r="Z105" s="23"/>
      <c r="AA105" s="23"/>
      <c r="AB105" s="23"/>
    </row>
    <row r="106" spans="1:28" ht="15.75" customHeight="1" x14ac:dyDescent="0.25">
      <c r="A106" s="202" t="s">
        <v>363</v>
      </c>
      <c r="B106" s="203" t="s">
        <v>364</v>
      </c>
      <c r="C106" s="204">
        <f>C105*0.48</f>
        <v>12</v>
      </c>
      <c r="D106" s="163" t="s">
        <v>5</v>
      </c>
      <c r="E106" s="205">
        <f>IF(D106="AA",1*C106,IF(D106="A",0.9*C106,IF(D106="BB",0.8*C106,IF(D106="B",0.7*C106,IF(D106="CC",0.6*C106,IF(D106="C",0.5*C106,IF(D106="D",0.3*C106,IF(D106="E",0*C106,"Belum Diisi"))))))))</f>
        <v>12</v>
      </c>
      <c r="F106" s="199"/>
      <c r="G106" s="200"/>
      <c r="H106" s="206"/>
      <c r="I106" s="206"/>
      <c r="J106" s="92"/>
      <c r="K106" s="207"/>
      <c r="L106" s="201"/>
      <c r="M106" s="166"/>
      <c r="N106" s="170"/>
      <c r="O106" s="171"/>
      <c r="P106" s="56"/>
      <c r="Q106" s="23"/>
      <c r="R106" s="23"/>
      <c r="S106" s="23"/>
      <c r="T106" s="23"/>
      <c r="U106" s="23"/>
      <c r="V106" s="23"/>
      <c r="W106" s="23"/>
      <c r="X106" s="23"/>
      <c r="Y106" s="23"/>
      <c r="Z106" s="23"/>
      <c r="AA106" s="23"/>
      <c r="AB106" s="23"/>
    </row>
    <row r="107" spans="1:28" ht="15.75" customHeight="1" x14ac:dyDescent="0.25">
      <c r="A107" s="160">
        <v>1</v>
      </c>
      <c r="B107" s="165" t="s">
        <v>365</v>
      </c>
      <c r="C107" s="165"/>
      <c r="D107" s="165"/>
      <c r="E107" s="165"/>
      <c r="F107" s="208" t="s">
        <v>366</v>
      </c>
      <c r="G107" s="200"/>
      <c r="H107" s="103" t="s">
        <v>119</v>
      </c>
      <c r="I107" s="91" t="s">
        <v>7</v>
      </c>
      <c r="J107" s="92">
        <f>IF(H107="Ya/Tidak",IF(I107="Ya",1,IF(I107="Tidak",0,"Blm Diisi")),IF(H107="A/B/C",IF(I107="A",1,IF(I107="B",0.5,IF(I107="C",0,"Blm Diisi"))),IF(H107="A/B/C/D",IF(I107="A",1,IF(I107="B",0.67,IF(I107="C",0.33,IF(I107="D",0,"Blm Diisi")))),IF(H107="A/B/C/D/E",IF(I107="A",1,IF(I107="B",0.75,IF(I107="C",0.5,IF(I107="D",0.25,IF(I107="E",0,"Blm Diisi"))))),IF(H107="%",IF(I107="","Blm Diisi",I107),IF(H107="Jumlah",IF(I107="","Blm Diisi",""),IF(H107="Rupiah",IF(I107="","Blm Diisi",""),IF(H107="","","-"))))))))</f>
        <v>1</v>
      </c>
      <c r="K107" s="207"/>
      <c r="L107" s="165"/>
      <c r="M107" s="166"/>
      <c r="N107" s="176" t="s">
        <v>367</v>
      </c>
      <c r="O107" s="209" t="s">
        <v>434</v>
      </c>
      <c r="P107" s="234" t="s">
        <v>408</v>
      </c>
      <c r="Q107" s="23"/>
      <c r="R107" s="23"/>
      <c r="S107" s="23"/>
      <c r="T107" s="23"/>
      <c r="U107" s="23"/>
      <c r="V107" s="23"/>
      <c r="W107" s="23"/>
      <c r="X107" s="23"/>
      <c r="Y107" s="23"/>
      <c r="Z107" s="23"/>
      <c r="AA107" s="23"/>
      <c r="AB107" s="23"/>
    </row>
    <row r="108" spans="1:28" ht="15.75" customHeight="1" x14ac:dyDescent="0.25">
      <c r="A108" s="202" t="s">
        <v>368</v>
      </c>
      <c r="B108" s="210" t="s">
        <v>369</v>
      </c>
      <c r="C108" s="204">
        <f>C105*0.16</f>
        <v>4</v>
      </c>
      <c r="D108" s="163" t="s">
        <v>5</v>
      </c>
      <c r="E108" s="205">
        <f>IF(D108="AA",1*C108,IF(D108="A",0.9*C108,IF(D108="BB",0.8*C108,IF(D108="B",0.7*C108,IF(D108="CC",0.6*C108,IF(D108="C",0.5*C108,IF(D108="D",0.3*C108,IF(D108="E",0*C108,"Belum Diisi"))))))))</f>
        <v>4</v>
      </c>
      <c r="F108" s="199"/>
      <c r="G108" s="200"/>
      <c r="H108" s="199"/>
      <c r="I108" s="199"/>
      <c r="J108" s="199"/>
      <c r="K108" s="207"/>
      <c r="L108" s="211"/>
      <c r="M108" s="212"/>
      <c r="N108" s="236"/>
      <c r="O108" s="237"/>
      <c r="P108" s="235" t="s">
        <v>412</v>
      </c>
      <c r="Q108" s="23"/>
      <c r="R108" s="23"/>
      <c r="S108" s="23"/>
      <c r="T108" s="23"/>
      <c r="U108" s="23"/>
      <c r="V108" s="23"/>
      <c r="W108" s="23"/>
      <c r="X108" s="23"/>
      <c r="Y108" s="23"/>
      <c r="Z108" s="23"/>
      <c r="AA108" s="23"/>
      <c r="AB108" s="23"/>
    </row>
    <row r="109" spans="1:28" ht="15.75" customHeight="1" x14ac:dyDescent="0.25">
      <c r="A109" s="160">
        <v>1</v>
      </c>
      <c r="B109" s="268" t="s">
        <v>370</v>
      </c>
      <c r="C109" s="245"/>
      <c r="D109" s="245"/>
      <c r="E109" s="246"/>
      <c r="F109" s="208" t="s">
        <v>371</v>
      </c>
      <c r="G109" s="207"/>
      <c r="H109" s="103" t="s">
        <v>119</v>
      </c>
      <c r="I109" s="91" t="s">
        <v>7</v>
      </c>
      <c r="J109" s="92">
        <f>IF(H109="Ya/Tidak",IF(I109="Ya",1,IF(I109="Tidak",0,"Blm Diisi")),IF(H109="A/B/C",IF(I109="A",1,IF(I109="B",0.5,IF(I109="C",0,"Blm Diisi"))),IF(H109="A/B/C/D",IF(I109="A",1,IF(I109="B",0.67,IF(I109="C",0.33,IF(I109="D",0,"Blm Diisi")))),IF(H109="A/B/C/D/E",IF(I109="A",1,IF(I109="B",0.75,IF(I109="C",0.5,IF(I109="D",0.25,IF(I109="E",0,"Blm Diisi"))))),IF(H109="%",IF(I109="","Blm Diisi",I109),IF(H109="Jumlah",IF(I109="","Blm Diisi",""),IF(H109="Rupiah",IF(I109="","Blm Diisi",""),IF(H109="","","-"))))))))</f>
        <v>1</v>
      </c>
      <c r="K109" s="213"/>
      <c r="L109" s="214"/>
      <c r="M109" s="215"/>
      <c r="N109" s="238"/>
      <c r="O109" s="239" t="s">
        <v>435</v>
      </c>
      <c r="P109" s="235" t="s">
        <v>409</v>
      </c>
      <c r="Q109" s="23"/>
      <c r="R109" s="23"/>
      <c r="S109" s="23"/>
      <c r="T109" s="23"/>
      <c r="U109" s="23"/>
      <c r="V109" s="23"/>
      <c r="W109" s="23"/>
      <c r="X109" s="23"/>
      <c r="Y109" s="23"/>
      <c r="Z109" s="23"/>
      <c r="AA109" s="23"/>
      <c r="AB109" s="23"/>
    </row>
    <row r="110" spans="1:28" ht="15.75" customHeight="1" x14ac:dyDescent="0.25">
      <c r="A110" s="202" t="s">
        <v>372</v>
      </c>
      <c r="B110" s="210" t="s">
        <v>373</v>
      </c>
      <c r="C110" s="204">
        <f>C105*0.36</f>
        <v>9</v>
      </c>
      <c r="D110" s="163" t="s">
        <v>5</v>
      </c>
      <c r="E110" s="205">
        <f>IF(D110="AA",1*C110,IF(D110="A",0.9*C110,IF(D110="BB",0.8*C110,IF(D110="B",0.7*C110,IF(D110="CC",0.6*C110,IF(D110="C",0.5*C110,IF(D110="D",0.3*C110,IF(D110="E",0*C110,"Belum Diisi"))))))))</f>
        <v>9</v>
      </c>
      <c r="F110" s="199"/>
      <c r="G110" s="162"/>
      <c r="H110" s="206"/>
      <c r="I110" s="206"/>
      <c r="J110" s="206"/>
      <c r="K110" s="207"/>
      <c r="L110" s="216"/>
      <c r="M110" s="217"/>
      <c r="N110" s="240"/>
      <c r="O110" s="241"/>
      <c r="P110" s="56"/>
      <c r="Q110" s="23"/>
      <c r="R110" s="23"/>
      <c r="S110" s="23"/>
      <c r="T110" s="23"/>
      <c r="U110" s="23"/>
      <c r="V110" s="23"/>
      <c r="W110" s="23"/>
      <c r="X110" s="23"/>
      <c r="Y110" s="23"/>
      <c r="Z110" s="23"/>
      <c r="AA110" s="23"/>
      <c r="AB110" s="23"/>
    </row>
    <row r="111" spans="1:28" ht="15.75" customHeight="1" x14ac:dyDescent="0.25">
      <c r="A111" s="160">
        <v>1</v>
      </c>
      <c r="B111" s="268" t="s">
        <v>374</v>
      </c>
      <c r="C111" s="245"/>
      <c r="D111" s="245"/>
      <c r="E111" s="246"/>
      <c r="F111" s="208" t="s">
        <v>371</v>
      </c>
      <c r="G111" s="182"/>
      <c r="H111" s="218" t="s">
        <v>119</v>
      </c>
      <c r="I111" s="218" t="s">
        <v>11</v>
      </c>
      <c r="J111" s="219">
        <f>IF(H111="Ya/Tidak",IF(I111="Ya",1,IF(I111="Tidak",0,"Blm Diisi")),IF(H111="A/B/C",IF(I111="A",1,IF(I111="B",0.5,IF(I111="C",0,"Blm Diisi"))),IF(H111="A/B/C/D",IF(I111="A",1,IF(I111="B",0.67,IF(I111="C",0.33,IF(I111="D",0,"Blm Diisi")))),IF(H111="A/B/C/D/E",IF(I111="A",1,IF(I111="B",0.75,IF(I111="C",0.5,IF(I111="D",0.25,IF(I111="E",0,"Blm Diisi"))))),IF(H111="%",IF(I111="","Blm Diisi",I111),IF(H111="Jumlah",IF(I111="","Blm Diisi",""),IF(H111="Rupiah",IF(I111="","Blm Diisi",""),IF(H111="","","-"))))))))</f>
        <v>0.67</v>
      </c>
      <c r="K111" s="213"/>
      <c r="L111" s="157"/>
      <c r="M111" s="215"/>
      <c r="N111" s="238"/>
      <c r="O111" s="239" t="s">
        <v>436</v>
      </c>
      <c r="P111" s="235" t="s">
        <v>413</v>
      </c>
      <c r="Q111" s="23"/>
      <c r="R111" s="23"/>
      <c r="S111" s="23"/>
      <c r="T111" s="23"/>
      <c r="U111" s="23"/>
      <c r="V111" s="23"/>
      <c r="W111" s="23"/>
      <c r="X111" s="23"/>
      <c r="Y111" s="23"/>
      <c r="Z111" s="23"/>
      <c r="AA111" s="23"/>
      <c r="AB111" s="23"/>
    </row>
    <row r="112" spans="1:28" ht="15.75" customHeight="1" x14ac:dyDescent="0.25">
      <c r="A112" s="220"/>
      <c r="B112" s="221"/>
      <c r="C112" s="221"/>
      <c r="D112" s="222"/>
      <c r="E112" s="222"/>
      <c r="F112" s="222"/>
      <c r="G112" s="223"/>
      <c r="H112" s="222"/>
      <c r="I112" s="222"/>
      <c r="J112" s="222"/>
      <c r="K112" s="224"/>
      <c r="L112" s="224"/>
      <c r="M112" s="225"/>
      <c r="N112" s="225"/>
      <c r="O112" s="226"/>
      <c r="P112" s="45"/>
    </row>
    <row r="113" spans="1:16" ht="15.75" customHeight="1" x14ac:dyDescent="0.25">
      <c r="A113" s="227"/>
      <c r="B113" s="228"/>
      <c r="C113" s="227"/>
      <c r="D113" s="229"/>
      <c r="E113" s="229"/>
      <c r="F113" s="229"/>
      <c r="G113" s="230"/>
      <c r="H113" s="229"/>
      <c r="I113" s="229"/>
      <c r="J113" s="229"/>
      <c r="K113" s="231"/>
      <c r="L113" s="231"/>
      <c r="M113" s="232"/>
      <c r="N113" s="232"/>
      <c r="O113" s="232"/>
      <c r="P113" s="45"/>
    </row>
    <row r="114" spans="1:16" ht="15.75" customHeight="1" x14ac:dyDescent="0.25">
      <c r="A114" s="227"/>
      <c r="B114" s="228"/>
      <c r="C114" s="227"/>
      <c r="D114" s="229"/>
      <c r="E114" s="229"/>
      <c r="F114" s="229"/>
      <c r="G114" s="230"/>
      <c r="H114" s="229"/>
      <c r="I114" s="229"/>
      <c r="J114" s="229"/>
      <c r="K114" s="231"/>
      <c r="L114" s="231"/>
      <c r="M114" s="232"/>
      <c r="N114" s="232"/>
      <c r="O114" s="232"/>
      <c r="P114" s="45"/>
    </row>
    <row r="115" spans="1:16" ht="15.75" customHeight="1" x14ac:dyDescent="0.25">
      <c r="A115" s="227"/>
      <c r="B115" s="228"/>
      <c r="C115" s="227"/>
      <c r="D115" s="229"/>
      <c r="E115" s="229"/>
      <c r="F115" s="229"/>
      <c r="G115" s="230"/>
      <c r="H115" s="229"/>
      <c r="I115" s="229"/>
      <c r="J115" s="229"/>
      <c r="K115" s="231"/>
      <c r="L115" s="231"/>
      <c r="M115" s="232"/>
      <c r="N115" s="232"/>
      <c r="O115" s="232"/>
      <c r="P115" s="45"/>
    </row>
    <row r="116" spans="1:16" ht="15.75" customHeight="1" x14ac:dyDescent="0.25">
      <c r="A116" s="227"/>
      <c r="B116" s="228"/>
      <c r="C116" s="227"/>
      <c r="D116" s="229"/>
      <c r="E116" s="229"/>
      <c r="F116" s="229"/>
      <c r="G116" s="230"/>
      <c r="H116" s="229"/>
      <c r="I116" s="229"/>
      <c r="J116" s="229"/>
      <c r="K116" s="231"/>
      <c r="L116" s="231"/>
      <c r="M116" s="232"/>
      <c r="N116" s="232"/>
      <c r="O116" s="232"/>
      <c r="P116" s="45"/>
    </row>
    <row r="117" spans="1:16" ht="15.75" customHeight="1" x14ac:dyDescent="0.25">
      <c r="A117" s="227"/>
      <c r="B117" s="228"/>
      <c r="C117" s="227"/>
      <c r="D117" s="229"/>
      <c r="E117" s="229"/>
      <c r="F117" s="229"/>
      <c r="G117" s="230"/>
      <c r="H117" s="229"/>
      <c r="I117" s="229"/>
      <c r="J117" s="229"/>
      <c r="K117" s="231"/>
      <c r="L117" s="231"/>
      <c r="M117" s="232"/>
      <c r="N117" s="232"/>
      <c r="O117" s="232"/>
      <c r="P117" s="45"/>
    </row>
    <row r="118" spans="1:16" ht="15.75" customHeight="1" x14ac:dyDescent="0.25">
      <c r="A118" s="227"/>
      <c r="B118" s="228"/>
      <c r="C118" s="227"/>
      <c r="D118" s="229"/>
      <c r="E118" s="229"/>
      <c r="F118" s="229"/>
      <c r="G118" s="230"/>
      <c r="H118" s="229"/>
      <c r="I118" s="229"/>
      <c r="J118" s="229"/>
      <c r="K118" s="231"/>
      <c r="L118" s="231"/>
      <c r="M118" s="232"/>
      <c r="N118" s="232"/>
      <c r="O118" s="232"/>
      <c r="P118" s="45"/>
    </row>
    <row r="119" spans="1:16" ht="15.75" customHeight="1" x14ac:dyDescent="0.25">
      <c r="A119" s="227"/>
      <c r="B119" s="228"/>
      <c r="C119" s="227"/>
      <c r="D119" s="229"/>
      <c r="E119" s="229"/>
      <c r="F119" s="229"/>
      <c r="G119" s="230"/>
      <c r="H119" s="229"/>
      <c r="I119" s="229"/>
      <c r="J119" s="229"/>
      <c r="K119" s="231"/>
      <c r="L119" s="231"/>
      <c r="M119" s="232"/>
      <c r="N119" s="232"/>
      <c r="O119" s="232"/>
      <c r="P119" s="45"/>
    </row>
    <row r="120" spans="1:16" ht="15.75" customHeight="1" x14ac:dyDescent="0.25">
      <c r="A120" s="227"/>
      <c r="B120" s="228"/>
      <c r="C120" s="227"/>
      <c r="D120" s="229"/>
      <c r="E120" s="229"/>
      <c r="F120" s="229"/>
      <c r="G120" s="230"/>
      <c r="H120" s="229"/>
      <c r="I120" s="229"/>
      <c r="J120" s="229"/>
      <c r="K120" s="231"/>
      <c r="L120" s="231"/>
      <c r="M120" s="232"/>
      <c r="N120" s="232"/>
      <c r="O120" s="232"/>
      <c r="P120" s="45"/>
    </row>
    <row r="121" spans="1:16" ht="15.75" customHeight="1" x14ac:dyDescent="0.25">
      <c r="A121" s="227"/>
      <c r="B121" s="228"/>
      <c r="C121" s="227"/>
      <c r="D121" s="229"/>
      <c r="E121" s="229"/>
      <c r="F121" s="229"/>
      <c r="G121" s="230"/>
      <c r="H121" s="229"/>
      <c r="I121" s="229"/>
      <c r="J121" s="229"/>
      <c r="K121" s="231"/>
      <c r="L121" s="231"/>
      <c r="M121" s="232"/>
      <c r="N121" s="232"/>
      <c r="O121" s="232"/>
      <c r="P121" s="45"/>
    </row>
    <row r="122" spans="1:16" ht="15.75" customHeight="1" x14ac:dyDescent="0.25">
      <c r="A122" s="227"/>
      <c r="B122" s="228"/>
      <c r="C122" s="227"/>
      <c r="D122" s="229"/>
      <c r="E122" s="229"/>
      <c r="F122" s="229"/>
      <c r="G122" s="230"/>
      <c r="H122" s="229"/>
      <c r="I122" s="229"/>
      <c r="J122" s="229"/>
      <c r="K122" s="231"/>
      <c r="L122" s="231"/>
      <c r="M122" s="232"/>
      <c r="N122" s="232"/>
      <c r="O122" s="232"/>
      <c r="P122" s="45"/>
    </row>
    <row r="123" spans="1:16" ht="15.75" customHeight="1" x14ac:dyDescent="0.25">
      <c r="A123" s="227"/>
      <c r="B123" s="228"/>
      <c r="C123" s="227"/>
      <c r="D123" s="229"/>
      <c r="E123" s="229"/>
      <c r="F123" s="229"/>
      <c r="G123" s="230"/>
      <c r="H123" s="229"/>
      <c r="I123" s="229"/>
      <c r="J123" s="229"/>
      <c r="K123" s="231"/>
      <c r="L123" s="231"/>
      <c r="M123" s="232"/>
      <c r="N123" s="232"/>
      <c r="O123" s="232"/>
      <c r="P123" s="45"/>
    </row>
    <row r="124" spans="1:16" ht="15.75" customHeight="1" x14ac:dyDescent="0.25">
      <c r="A124" s="227"/>
      <c r="B124" s="228"/>
      <c r="C124" s="227"/>
      <c r="D124" s="229"/>
      <c r="E124" s="229"/>
      <c r="F124" s="229"/>
      <c r="G124" s="230"/>
      <c r="H124" s="229"/>
      <c r="I124" s="229"/>
      <c r="J124" s="229"/>
      <c r="K124" s="231"/>
      <c r="L124" s="231"/>
      <c r="M124" s="232"/>
      <c r="N124" s="232"/>
      <c r="O124" s="232"/>
      <c r="P124" s="45"/>
    </row>
    <row r="125" spans="1:16" ht="15.75" customHeight="1" x14ac:dyDescent="0.25">
      <c r="A125" s="227"/>
      <c r="B125" s="228"/>
      <c r="C125" s="227"/>
      <c r="D125" s="229"/>
      <c r="E125" s="229"/>
      <c r="F125" s="229"/>
      <c r="G125" s="230"/>
      <c r="H125" s="229"/>
      <c r="I125" s="229"/>
      <c r="J125" s="229"/>
      <c r="K125" s="231"/>
      <c r="L125" s="231"/>
      <c r="M125" s="232"/>
      <c r="N125" s="232"/>
      <c r="O125" s="232"/>
      <c r="P125" s="45"/>
    </row>
    <row r="126" spans="1:16" ht="15.75" customHeight="1" x14ac:dyDescent="0.25">
      <c r="A126" s="227"/>
      <c r="B126" s="228"/>
      <c r="C126" s="227"/>
      <c r="D126" s="229"/>
      <c r="E126" s="229"/>
      <c r="F126" s="229"/>
      <c r="G126" s="230"/>
      <c r="H126" s="229"/>
      <c r="I126" s="229"/>
      <c r="J126" s="229"/>
      <c r="K126" s="231"/>
      <c r="L126" s="231"/>
      <c r="M126" s="232"/>
      <c r="N126" s="232"/>
      <c r="O126" s="232"/>
      <c r="P126" s="45"/>
    </row>
    <row r="127" spans="1:16" ht="15.75" customHeight="1" x14ac:dyDescent="0.25">
      <c r="A127" s="227"/>
      <c r="B127" s="228"/>
      <c r="C127" s="227"/>
      <c r="D127" s="229"/>
      <c r="E127" s="229"/>
      <c r="F127" s="229"/>
      <c r="G127" s="230"/>
      <c r="H127" s="229"/>
      <c r="I127" s="229"/>
      <c r="J127" s="229"/>
      <c r="K127" s="231"/>
      <c r="L127" s="231"/>
      <c r="M127" s="232"/>
      <c r="N127" s="232"/>
      <c r="O127" s="232"/>
      <c r="P127" s="45"/>
    </row>
    <row r="128" spans="1:16" ht="15.75" customHeight="1" x14ac:dyDescent="0.25">
      <c r="A128" s="227"/>
      <c r="B128" s="228"/>
      <c r="C128" s="227"/>
      <c r="D128" s="229"/>
      <c r="E128" s="229"/>
      <c r="F128" s="229"/>
      <c r="G128" s="230"/>
      <c r="H128" s="229"/>
      <c r="I128" s="229"/>
      <c r="J128" s="229"/>
      <c r="K128" s="231"/>
      <c r="L128" s="231"/>
      <c r="M128" s="232"/>
      <c r="N128" s="232"/>
      <c r="O128" s="232"/>
      <c r="P128" s="45"/>
    </row>
    <row r="129" spans="1:16" ht="15.75" customHeight="1" x14ac:dyDescent="0.25">
      <c r="A129" s="227"/>
      <c r="B129" s="228"/>
      <c r="C129" s="227"/>
      <c r="D129" s="229"/>
      <c r="E129" s="229"/>
      <c r="F129" s="229"/>
      <c r="G129" s="230"/>
      <c r="H129" s="229"/>
      <c r="I129" s="229"/>
      <c r="J129" s="229"/>
      <c r="K129" s="231"/>
      <c r="L129" s="231"/>
      <c r="M129" s="232"/>
      <c r="N129" s="232"/>
      <c r="O129" s="232"/>
      <c r="P129" s="45"/>
    </row>
    <row r="130" spans="1:16" ht="15.75" customHeight="1" x14ac:dyDescent="0.25">
      <c r="A130" s="227"/>
      <c r="B130" s="228"/>
      <c r="C130" s="227"/>
      <c r="D130" s="229"/>
      <c r="E130" s="229"/>
      <c r="F130" s="229"/>
      <c r="G130" s="230"/>
      <c r="H130" s="229"/>
      <c r="I130" s="229"/>
      <c r="J130" s="229"/>
      <c r="K130" s="231"/>
      <c r="L130" s="231"/>
      <c r="M130" s="232"/>
      <c r="N130" s="232"/>
      <c r="O130" s="232"/>
      <c r="P130" s="45"/>
    </row>
    <row r="131" spans="1:16" ht="15.75" customHeight="1" x14ac:dyDescent="0.25">
      <c r="A131" s="227"/>
      <c r="B131" s="228"/>
      <c r="C131" s="227"/>
      <c r="D131" s="229"/>
      <c r="E131" s="229"/>
      <c r="F131" s="229"/>
      <c r="G131" s="230"/>
      <c r="H131" s="229"/>
      <c r="I131" s="229"/>
      <c r="J131" s="229"/>
      <c r="K131" s="231"/>
      <c r="L131" s="231"/>
      <c r="M131" s="232"/>
      <c r="N131" s="232"/>
      <c r="O131" s="232"/>
      <c r="P131" s="45"/>
    </row>
    <row r="132" spans="1:16" ht="15.75" customHeight="1" x14ac:dyDescent="0.25">
      <c r="A132" s="227"/>
      <c r="B132" s="228"/>
      <c r="C132" s="227"/>
      <c r="D132" s="229"/>
      <c r="E132" s="229"/>
      <c r="F132" s="229"/>
      <c r="G132" s="230"/>
      <c r="H132" s="229"/>
      <c r="I132" s="229"/>
      <c r="J132" s="229"/>
      <c r="K132" s="231"/>
      <c r="L132" s="231"/>
      <c r="M132" s="232"/>
      <c r="N132" s="232"/>
      <c r="O132" s="232"/>
      <c r="P132" s="45"/>
    </row>
    <row r="133" spans="1:16" ht="15.75" customHeight="1" x14ac:dyDescent="0.25">
      <c r="A133" s="227"/>
      <c r="B133" s="228"/>
      <c r="C133" s="227"/>
      <c r="D133" s="229"/>
      <c r="E133" s="229"/>
      <c r="F133" s="229"/>
      <c r="G133" s="230"/>
      <c r="H133" s="229"/>
      <c r="I133" s="229"/>
      <c r="J133" s="229"/>
      <c r="K133" s="231"/>
      <c r="L133" s="231"/>
      <c r="M133" s="232"/>
      <c r="N133" s="232"/>
      <c r="O133" s="232"/>
      <c r="P133" s="45"/>
    </row>
    <row r="134" spans="1:16" ht="15.75" customHeight="1" x14ac:dyDescent="0.25">
      <c r="A134" s="227"/>
      <c r="B134" s="228"/>
      <c r="C134" s="227"/>
      <c r="D134" s="229"/>
      <c r="E134" s="229"/>
      <c r="F134" s="229"/>
      <c r="G134" s="230"/>
      <c r="H134" s="229"/>
      <c r="I134" s="229"/>
      <c r="J134" s="229"/>
      <c r="K134" s="231"/>
      <c r="L134" s="231"/>
      <c r="M134" s="232"/>
      <c r="N134" s="232"/>
      <c r="O134" s="232"/>
      <c r="P134" s="45"/>
    </row>
    <row r="135" spans="1:16" ht="15.75" customHeight="1" x14ac:dyDescent="0.25">
      <c r="A135" s="227"/>
      <c r="B135" s="228"/>
      <c r="C135" s="227"/>
      <c r="D135" s="229"/>
      <c r="E135" s="229"/>
      <c r="F135" s="229"/>
      <c r="G135" s="230"/>
      <c r="H135" s="229"/>
      <c r="I135" s="229"/>
      <c r="J135" s="229"/>
      <c r="K135" s="231"/>
      <c r="L135" s="231"/>
      <c r="M135" s="232"/>
      <c r="N135" s="232"/>
      <c r="O135" s="232"/>
      <c r="P135" s="45"/>
    </row>
    <row r="136" spans="1:16" ht="15.75" customHeight="1" x14ac:dyDescent="0.25">
      <c r="A136" s="227"/>
      <c r="B136" s="228"/>
      <c r="C136" s="227"/>
      <c r="D136" s="229"/>
      <c r="E136" s="229"/>
      <c r="F136" s="229"/>
      <c r="G136" s="230"/>
      <c r="H136" s="229"/>
      <c r="I136" s="229"/>
      <c r="J136" s="229"/>
      <c r="K136" s="231"/>
      <c r="L136" s="231"/>
      <c r="M136" s="232"/>
      <c r="N136" s="232"/>
      <c r="O136" s="232"/>
      <c r="P136" s="45"/>
    </row>
    <row r="137" spans="1:16" ht="15.75" customHeight="1" x14ac:dyDescent="0.25">
      <c r="A137" s="227"/>
      <c r="B137" s="228"/>
      <c r="C137" s="227"/>
      <c r="D137" s="229"/>
      <c r="E137" s="229"/>
      <c r="F137" s="229"/>
      <c r="G137" s="230"/>
      <c r="H137" s="229"/>
      <c r="I137" s="229"/>
      <c r="J137" s="229"/>
      <c r="K137" s="231"/>
      <c r="L137" s="231"/>
      <c r="M137" s="232"/>
      <c r="N137" s="232"/>
      <c r="O137" s="232"/>
      <c r="P137" s="45"/>
    </row>
    <row r="138" spans="1:16" ht="15.75" customHeight="1" x14ac:dyDescent="0.25">
      <c r="A138" s="227"/>
      <c r="B138" s="228"/>
      <c r="C138" s="227"/>
      <c r="D138" s="229"/>
      <c r="E138" s="229"/>
      <c r="F138" s="229"/>
      <c r="G138" s="230"/>
      <c r="H138" s="229"/>
      <c r="I138" s="229"/>
      <c r="J138" s="229"/>
      <c r="K138" s="231"/>
      <c r="L138" s="231"/>
      <c r="M138" s="232"/>
      <c r="N138" s="232"/>
      <c r="O138" s="232"/>
      <c r="P138" s="45"/>
    </row>
    <row r="139" spans="1:16" ht="15.75" customHeight="1" x14ac:dyDescent="0.25">
      <c r="A139" s="227"/>
      <c r="B139" s="228"/>
      <c r="C139" s="227"/>
      <c r="D139" s="229"/>
      <c r="E139" s="229"/>
      <c r="F139" s="229"/>
      <c r="G139" s="230"/>
      <c r="H139" s="229"/>
      <c r="I139" s="229"/>
      <c r="J139" s="229"/>
      <c r="K139" s="231"/>
      <c r="L139" s="231"/>
      <c r="M139" s="232"/>
      <c r="N139" s="232"/>
      <c r="O139" s="232"/>
      <c r="P139" s="45"/>
    </row>
    <row r="140" spans="1:16" ht="15.75" customHeight="1" x14ac:dyDescent="0.25">
      <c r="A140" s="227"/>
      <c r="B140" s="228"/>
      <c r="C140" s="227"/>
      <c r="D140" s="229"/>
      <c r="E140" s="229"/>
      <c r="F140" s="229"/>
      <c r="G140" s="230"/>
      <c r="H140" s="229"/>
      <c r="I140" s="229"/>
      <c r="J140" s="229"/>
      <c r="K140" s="231"/>
      <c r="L140" s="231"/>
      <c r="M140" s="232"/>
      <c r="N140" s="232"/>
      <c r="O140" s="232"/>
      <c r="P140" s="45"/>
    </row>
    <row r="141" spans="1:16" ht="15.75" customHeight="1" x14ac:dyDescent="0.25">
      <c r="A141" s="227"/>
      <c r="B141" s="228"/>
      <c r="C141" s="227"/>
      <c r="D141" s="229"/>
      <c r="E141" s="229"/>
      <c r="F141" s="229"/>
      <c r="G141" s="230"/>
      <c r="H141" s="229"/>
      <c r="I141" s="229"/>
      <c r="J141" s="229"/>
      <c r="K141" s="231"/>
      <c r="L141" s="231"/>
      <c r="M141" s="232"/>
      <c r="N141" s="232"/>
      <c r="O141" s="232"/>
      <c r="P141" s="45"/>
    </row>
    <row r="142" spans="1:16" ht="15.75" customHeight="1" x14ac:dyDescent="0.25">
      <c r="A142" s="227"/>
      <c r="B142" s="228"/>
      <c r="C142" s="227"/>
      <c r="D142" s="229"/>
      <c r="E142" s="229"/>
      <c r="F142" s="229"/>
      <c r="G142" s="230"/>
      <c r="H142" s="229"/>
      <c r="I142" s="229"/>
      <c r="J142" s="229"/>
      <c r="K142" s="231"/>
      <c r="L142" s="231"/>
      <c r="M142" s="232"/>
      <c r="N142" s="232"/>
      <c r="O142" s="232"/>
      <c r="P142" s="45"/>
    </row>
    <row r="143" spans="1:16" ht="15.75" customHeight="1" x14ac:dyDescent="0.25">
      <c r="A143" s="227"/>
      <c r="B143" s="228"/>
      <c r="C143" s="227"/>
      <c r="D143" s="229"/>
      <c r="E143" s="229"/>
      <c r="F143" s="229"/>
      <c r="G143" s="230"/>
      <c r="H143" s="229"/>
      <c r="I143" s="229"/>
      <c r="J143" s="229"/>
      <c r="K143" s="231"/>
      <c r="L143" s="231"/>
      <c r="M143" s="232"/>
      <c r="N143" s="232"/>
      <c r="O143" s="232"/>
      <c r="P143" s="45"/>
    </row>
    <row r="144" spans="1:16" ht="15.75" customHeight="1" x14ac:dyDescent="0.25">
      <c r="A144" s="227"/>
      <c r="B144" s="228"/>
      <c r="C144" s="227"/>
      <c r="D144" s="229"/>
      <c r="E144" s="229"/>
      <c r="F144" s="229"/>
      <c r="G144" s="230"/>
      <c r="H144" s="229"/>
      <c r="I144" s="229"/>
      <c r="J144" s="229"/>
      <c r="K144" s="231"/>
      <c r="L144" s="231"/>
      <c r="M144" s="232"/>
      <c r="N144" s="232"/>
      <c r="O144" s="232"/>
      <c r="P144" s="45"/>
    </row>
    <row r="145" spans="1:16" ht="15.75" customHeight="1" x14ac:dyDescent="0.25">
      <c r="A145" s="227"/>
      <c r="B145" s="228"/>
      <c r="C145" s="227"/>
      <c r="D145" s="229"/>
      <c r="E145" s="229"/>
      <c r="F145" s="229"/>
      <c r="G145" s="230"/>
      <c r="H145" s="229"/>
      <c r="I145" s="229"/>
      <c r="J145" s="229"/>
      <c r="K145" s="231"/>
      <c r="L145" s="231"/>
      <c r="M145" s="232"/>
      <c r="N145" s="232"/>
      <c r="O145" s="232"/>
      <c r="P145" s="45"/>
    </row>
    <row r="146" spans="1:16" ht="15.75" customHeight="1" x14ac:dyDescent="0.25">
      <c r="A146" s="227"/>
      <c r="B146" s="228"/>
      <c r="C146" s="227"/>
      <c r="D146" s="229"/>
      <c r="E146" s="229"/>
      <c r="F146" s="229"/>
      <c r="G146" s="230"/>
      <c r="H146" s="229"/>
      <c r="I146" s="229"/>
      <c r="J146" s="229"/>
      <c r="K146" s="231"/>
      <c r="L146" s="231"/>
      <c r="M146" s="232"/>
      <c r="N146" s="232"/>
      <c r="O146" s="232"/>
      <c r="P146" s="45"/>
    </row>
    <row r="147" spans="1:16" ht="15.75" customHeight="1" x14ac:dyDescent="0.25">
      <c r="A147" s="227"/>
      <c r="B147" s="228"/>
      <c r="C147" s="227"/>
      <c r="D147" s="229"/>
      <c r="E147" s="229"/>
      <c r="F147" s="229"/>
      <c r="G147" s="230"/>
      <c r="H147" s="229"/>
      <c r="I147" s="229"/>
      <c r="J147" s="229"/>
      <c r="K147" s="231"/>
      <c r="L147" s="231"/>
      <c r="M147" s="232"/>
      <c r="N147" s="232"/>
      <c r="O147" s="232"/>
      <c r="P147" s="45"/>
    </row>
    <row r="148" spans="1:16" ht="15.75" customHeight="1" x14ac:dyDescent="0.25">
      <c r="A148" s="227"/>
      <c r="B148" s="228"/>
      <c r="C148" s="227"/>
      <c r="D148" s="229"/>
      <c r="E148" s="229"/>
      <c r="F148" s="229"/>
      <c r="G148" s="230"/>
      <c r="H148" s="229"/>
      <c r="I148" s="229"/>
      <c r="J148" s="229"/>
      <c r="K148" s="231"/>
      <c r="L148" s="231"/>
      <c r="M148" s="232"/>
      <c r="N148" s="232"/>
      <c r="O148" s="232"/>
      <c r="P148" s="45"/>
    </row>
    <row r="149" spans="1:16" ht="15.75" customHeight="1" x14ac:dyDescent="0.25">
      <c r="A149" s="227"/>
      <c r="B149" s="228"/>
      <c r="C149" s="227"/>
      <c r="D149" s="229"/>
      <c r="E149" s="229"/>
      <c r="F149" s="229"/>
      <c r="G149" s="230"/>
      <c r="H149" s="229"/>
      <c r="I149" s="229"/>
      <c r="J149" s="229"/>
      <c r="K149" s="231"/>
      <c r="L149" s="231"/>
      <c r="M149" s="232"/>
      <c r="N149" s="232"/>
      <c r="O149" s="232"/>
      <c r="P149" s="45"/>
    </row>
    <row r="150" spans="1:16" ht="15.75" customHeight="1" x14ac:dyDescent="0.25">
      <c r="A150" s="227"/>
      <c r="B150" s="228"/>
      <c r="C150" s="227"/>
      <c r="D150" s="229"/>
      <c r="E150" s="229"/>
      <c r="F150" s="229"/>
      <c r="G150" s="230"/>
      <c r="H150" s="229"/>
      <c r="I150" s="229"/>
      <c r="J150" s="229"/>
      <c r="K150" s="231"/>
      <c r="L150" s="231"/>
      <c r="M150" s="232"/>
      <c r="N150" s="232"/>
      <c r="O150" s="232"/>
      <c r="P150" s="45"/>
    </row>
    <row r="151" spans="1:16" ht="15.75" customHeight="1" x14ac:dyDescent="0.25">
      <c r="A151" s="227"/>
      <c r="B151" s="228"/>
      <c r="C151" s="227"/>
      <c r="D151" s="229"/>
      <c r="E151" s="229"/>
      <c r="F151" s="229"/>
      <c r="G151" s="230"/>
      <c r="H151" s="229"/>
      <c r="I151" s="229"/>
      <c r="J151" s="229"/>
      <c r="K151" s="231"/>
      <c r="L151" s="231"/>
      <c r="M151" s="232"/>
      <c r="N151" s="232"/>
      <c r="O151" s="232"/>
      <c r="P151" s="45"/>
    </row>
    <row r="152" spans="1:16" ht="15.75" customHeight="1" x14ac:dyDescent="0.25">
      <c r="A152" s="227"/>
      <c r="B152" s="228"/>
      <c r="C152" s="227"/>
      <c r="D152" s="229"/>
      <c r="E152" s="229"/>
      <c r="F152" s="229"/>
      <c r="G152" s="230"/>
      <c r="H152" s="229"/>
      <c r="I152" s="229"/>
      <c r="J152" s="229"/>
      <c r="K152" s="231"/>
      <c r="L152" s="231"/>
      <c r="M152" s="232"/>
      <c r="N152" s="232"/>
      <c r="O152" s="232"/>
      <c r="P152" s="45"/>
    </row>
    <row r="153" spans="1:16" ht="15.75" customHeight="1" x14ac:dyDescent="0.25">
      <c r="A153" s="227"/>
      <c r="B153" s="228"/>
      <c r="C153" s="227"/>
      <c r="D153" s="229"/>
      <c r="E153" s="229"/>
      <c r="F153" s="229"/>
      <c r="G153" s="230"/>
      <c r="H153" s="229"/>
      <c r="I153" s="229"/>
      <c r="J153" s="229"/>
      <c r="K153" s="231"/>
      <c r="L153" s="231"/>
      <c r="M153" s="232"/>
      <c r="N153" s="232"/>
      <c r="O153" s="232"/>
      <c r="P153" s="45"/>
    </row>
    <row r="154" spans="1:16" ht="15.75" customHeight="1" x14ac:dyDescent="0.25">
      <c r="A154" s="227"/>
      <c r="B154" s="228"/>
      <c r="C154" s="227"/>
      <c r="D154" s="229"/>
      <c r="E154" s="229"/>
      <c r="F154" s="229"/>
      <c r="G154" s="230"/>
      <c r="H154" s="229"/>
      <c r="I154" s="229"/>
      <c r="J154" s="229"/>
      <c r="K154" s="231"/>
      <c r="L154" s="231"/>
      <c r="M154" s="232"/>
      <c r="N154" s="232"/>
      <c r="O154" s="232"/>
      <c r="P154" s="45"/>
    </row>
    <row r="155" spans="1:16" ht="15.75" customHeight="1" x14ac:dyDescent="0.25">
      <c r="A155" s="227"/>
      <c r="B155" s="228"/>
      <c r="C155" s="227"/>
      <c r="D155" s="229"/>
      <c r="E155" s="229"/>
      <c r="F155" s="229"/>
      <c r="G155" s="230"/>
      <c r="H155" s="229"/>
      <c r="I155" s="229"/>
      <c r="J155" s="229"/>
      <c r="K155" s="231"/>
      <c r="L155" s="231"/>
      <c r="M155" s="232"/>
      <c r="N155" s="232"/>
      <c r="O155" s="232"/>
      <c r="P155" s="45"/>
    </row>
    <row r="156" spans="1:16" ht="15.75" customHeight="1" x14ac:dyDescent="0.25">
      <c r="A156" s="227"/>
      <c r="B156" s="228"/>
      <c r="C156" s="227"/>
      <c r="D156" s="229"/>
      <c r="E156" s="229"/>
      <c r="F156" s="229"/>
      <c r="G156" s="230"/>
      <c r="H156" s="229"/>
      <c r="I156" s="229"/>
      <c r="J156" s="229"/>
      <c r="K156" s="231"/>
      <c r="L156" s="231"/>
      <c r="M156" s="232"/>
      <c r="N156" s="232"/>
      <c r="O156" s="232"/>
      <c r="P156" s="45"/>
    </row>
    <row r="157" spans="1:16" ht="15.75" customHeight="1" x14ac:dyDescent="0.25">
      <c r="A157" s="227"/>
      <c r="B157" s="228"/>
      <c r="C157" s="227"/>
      <c r="D157" s="229"/>
      <c r="E157" s="229"/>
      <c r="F157" s="229"/>
      <c r="G157" s="230"/>
      <c r="H157" s="229"/>
      <c r="I157" s="229"/>
      <c r="J157" s="229"/>
      <c r="K157" s="231"/>
      <c r="L157" s="231"/>
      <c r="M157" s="232"/>
      <c r="N157" s="232"/>
      <c r="O157" s="232"/>
      <c r="P157" s="45"/>
    </row>
    <row r="158" spans="1:16" ht="15.75" customHeight="1" x14ac:dyDescent="0.25">
      <c r="A158" s="227"/>
      <c r="B158" s="228"/>
      <c r="C158" s="227"/>
      <c r="D158" s="229"/>
      <c r="E158" s="229"/>
      <c r="F158" s="229"/>
      <c r="G158" s="230"/>
      <c r="H158" s="229"/>
      <c r="I158" s="229"/>
      <c r="J158" s="229"/>
      <c r="K158" s="231"/>
      <c r="L158" s="231"/>
      <c r="M158" s="232"/>
      <c r="N158" s="232"/>
      <c r="O158" s="232"/>
      <c r="P158" s="45"/>
    </row>
    <row r="159" spans="1:16" ht="15.75" customHeight="1" x14ac:dyDescent="0.25">
      <c r="A159" s="227"/>
      <c r="B159" s="228"/>
      <c r="C159" s="227"/>
      <c r="D159" s="229"/>
      <c r="E159" s="229"/>
      <c r="F159" s="229"/>
      <c r="G159" s="230"/>
      <c r="H159" s="229"/>
      <c r="I159" s="229"/>
      <c r="J159" s="229"/>
      <c r="K159" s="231"/>
      <c r="L159" s="231"/>
      <c r="M159" s="232"/>
      <c r="N159" s="232"/>
      <c r="O159" s="232"/>
      <c r="P159" s="45"/>
    </row>
    <row r="160" spans="1:16" ht="15.75" customHeight="1" x14ac:dyDescent="0.25">
      <c r="A160" s="227"/>
      <c r="B160" s="228"/>
      <c r="C160" s="227"/>
      <c r="D160" s="229"/>
      <c r="E160" s="229"/>
      <c r="F160" s="229"/>
      <c r="G160" s="230"/>
      <c r="H160" s="229"/>
      <c r="I160" s="229"/>
      <c r="J160" s="229"/>
      <c r="K160" s="231"/>
      <c r="L160" s="231"/>
      <c r="M160" s="232"/>
      <c r="N160" s="232"/>
      <c r="O160" s="232"/>
      <c r="P160" s="45"/>
    </row>
    <row r="161" spans="1:16" ht="15.75" customHeight="1" x14ac:dyDescent="0.25">
      <c r="A161" s="227"/>
      <c r="B161" s="228"/>
      <c r="C161" s="227"/>
      <c r="D161" s="229"/>
      <c r="E161" s="229"/>
      <c r="F161" s="229"/>
      <c r="G161" s="230"/>
      <c r="H161" s="229"/>
      <c r="I161" s="229"/>
      <c r="J161" s="229"/>
      <c r="K161" s="231"/>
      <c r="L161" s="231"/>
      <c r="M161" s="232"/>
      <c r="N161" s="232"/>
      <c r="O161" s="232"/>
      <c r="P161" s="45"/>
    </row>
    <row r="162" spans="1:16" ht="15.75" customHeight="1" x14ac:dyDescent="0.25">
      <c r="A162" s="227"/>
      <c r="B162" s="228"/>
      <c r="C162" s="227"/>
      <c r="D162" s="229"/>
      <c r="E162" s="229"/>
      <c r="F162" s="229"/>
      <c r="G162" s="230"/>
      <c r="H162" s="229"/>
      <c r="I162" s="229"/>
      <c r="J162" s="229"/>
      <c r="K162" s="231"/>
      <c r="L162" s="231"/>
      <c r="M162" s="232"/>
      <c r="N162" s="232"/>
      <c r="O162" s="232"/>
      <c r="P162" s="45"/>
    </row>
    <row r="163" spans="1:16" ht="15.75" customHeight="1" x14ac:dyDescent="0.25">
      <c r="A163" s="227"/>
      <c r="B163" s="228"/>
      <c r="C163" s="227"/>
      <c r="D163" s="229"/>
      <c r="E163" s="229"/>
      <c r="F163" s="229"/>
      <c r="G163" s="230"/>
      <c r="H163" s="229"/>
      <c r="I163" s="229"/>
      <c r="J163" s="229"/>
      <c r="K163" s="231"/>
      <c r="L163" s="231"/>
      <c r="M163" s="232"/>
      <c r="N163" s="232"/>
      <c r="O163" s="232"/>
      <c r="P163" s="45"/>
    </row>
    <row r="164" spans="1:16" ht="15.75" customHeight="1" x14ac:dyDescent="0.25">
      <c r="A164" s="227"/>
      <c r="B164" s="228"/>
      <c r="C164" s="227"/>
      <c r="D164" s="229"/>
      <c r="E164" s="229"/>
      <c r="F164" s="229"/>
      <c r="G164" s="230"/>
      <c r="H164" s="229"/>
      <c r="I164" s="229"/>
      <c r="J164" s="229"/>
      <c r="K164" s="231"/>
      <c r="L164" s="231"/>
      <c r="M164" s="232"/>
      <c r="N164" s="232"/>
      <c r="O164" s="232"/>
      <c r="P164" s="45"/>
    </row>
    <row r="165" spans="1:16" ht="15.75" customHeight="1" x14ac:dyDescent="0.25">
      <c r="A165" s="227"/>
      <c r="B165" s="228"/>
      <c r="C165" s="227"/>
      <c r="D165" s="229"/>
      <c r="E165" s="229"/>
      <c r="F165" s="229"/>
      <c r="G165" s="230"/>
      <c r="H165" s="229"/>
      <c r="I165" s="229"/>
      <c r="J165" s="229"/>
      <c r="K165" s="231"/>
      <c r="L165" s="231"/>
      <c r="M165" s="232"/>
      <c r="N165" s="232"/>
      <c r="O165" s="232"/>
      <c r="P165" s="45"/>
    </row>
    <row r="166" spans="1:16" ht="15.75" customHeight="1" x14ac:dyDescent="0.25">
      <c r="A166" s="227"/>
      <c r="B166" s="228"/>
      <c r="C166" s="227"/>
      <c r="D166" s="229"/>
      <c r="E166" s="229"/>
      <c r="F166" s="229"/>
      <c r="G166" s="230"/>
      <c r="H166" s="229"/>
      <c r="I166" s="229"/>
      <c r="J166" s="229"/>
      <c r="K166" s="231"/>
      <c r="L166" s="231"/>
      <c r="M166" s="232"/>
      <c r="N166" s="232"/>
      <c r="O166" s="232"/>
      <c r="P166" s="45"/>
    </row>
    <row r="167" spans="1:16" ht="15.75" customHeight="1" x14ac:dyDescent="0.25">
      <c r="A167" s="227"/>
      <c r="B167" s="228"/>
      <c r="C167" s="227"/>
      <c r="D167" s="229"/>
      <c r="E167" s="229"/>
      <c r="F167" s="229"/>
      <c r="G167" s="230"/>
      <c r="H167" s="229"/>
      <c r="I167" s="229"/>
      <c r="J167" s="229"/>
      <c r="K167" s="231"/>
      <c r="L167" s="231"/>
      <c r="M167" s="232"/>
      <c r="N167" s="232"/>
      <c r="O167" s="232"/>
      <c r="P167" s="45"/>
    </row>
    <row r="168" spans="1:16" ht="15.75" customHeight="1" x14ac:dyDescent="0.25">
      <c r="A168" s="227"/>
      <c r="B168" s="228"/>
      <c r="C168" s="227"/>
      <c r="D168" s="229"/>
      <c r="E168" s="229"/>
      <c r="F168" s="229"/>
      <c r="G168" s="230"/>
      <c r="H168" s="229"/>
      <c r="I168" s="229"/>
      <c r="J168" s="229"/>
      <c r="K168" s="231"/>
      <c r="L168" s="231"/>
      <c r="M168" s="232"/>
      <c r="N168" s="232"/>
      <c r="O168" s="232"/>
      <c r="P168" s="45"/>
    </row>
    <row r="169" spans="1:16" ht="15.75" customHeight="1" x14ac:dyDescent="0.25">
      <c r="A169" s="227"/>
      <c r="B169" s="228"/>
      <c r="C169" s="227"/>
      <c r="D169" s="229"/>
      <c r="E169" s="229"/>
      <c r="F169" s="229"/>
      <c r="G169" s="230"/>
      <c r="H169" s="229"/>
      <c r="I169" s="229"/>
      <c r="J169" s="229"/>
      <c r="K169" s="231"/>
      <c r="L169" s="231"/>
      <c r="M169" s="232"/>
      <c r="N169" s="232"/>
      <c r="O169" s="232"/>
      <c r="P169" s="45"/>
    </row>
    <row r="170" spans="1:16" ht="15.75" customHeight="1" x14ac:dyDescent="0.25">
      <c r="A170" s="227"/>
      <c r="B170" s="228"/>
      <c r="C170" s="227"/>
      <c r="D170" s="229"/>
      <c r="E170" s="229"/>
      <c r="F170" s="229"/>
      <c r="G170" s="230"/>
      <c r="H170" s="229"/>
      <c r="I170" s="229"/>
      <c r="J170" s="229"/>
      <c r="K170" s="231"/>
      <c r="L170" s="231"/>
      <c r="M170" s="232"/>
      <c r="N170" s="232"/>
      <c r="O170" s="232"/>
      <c r="P170" s="45"/>
    </row>
    <row r="171" spans="1:16" ht="15.75" customHeight="1" x14ac:dyDescent="0.25">
      <c r="A171" s="227"/>
      <c r="B171" s="228"/>
      <c r="C171" s="227"/>
      <c r="D171" s="229"/>
      <c r="E171" s="229"/>
      <c r="F171" s="229"/>
      <c r="G171" s="230"/>
      <c r="H171" s="229"/>
      <c r="I171" s="229"/>
      <c r="J171" s="229"/>
      <c r="K171" s="231"/>
      <c r="L171" s="231"/>
      <c r="M171" s="232"/>
      <c r="N171" s="232"/>
      <c r="O171" s="232"/>
      <c r="P171" s="45"/>
    </row>
    <row r="172" spans="1:16" ht="15.75" customHeight="1" x14ac:dyDescent="0.25">
      <c r="A172" s="227"/>
      <c r="B172" s="228"/>
      <c r="C172" s="227"/>
      <c r="D172" s="229"/>
      <c r="E172" s="229"/>
      <c r="F172" s="229"/>
      <c r="G172" s="230"/>
      <c r="H172" s="229"/>
      <c r="I172" s="229"/>
      <c r="J172" s="229"/>
      <c r="K172" s="231"/>
      <c r="L172" s="231"/>
      <c r="M172" s="232"/>
      <c r="N172" s="232"/>
      <c r="O172" s="232"/>
      <c r="P172" s="45"/>
    </row>
    <row r="173" spans="1:16" ht="15.75" customHeight="1" x14ac:dyDescent="0.25">
      <c r="A173" s="227"/>
      <c r="B173" s="228"/>
      <c r="C173" s="227"/>
      <c r="D173" s="229"/>
      <c r="E173" s="229"/>
      <c r="F173" s="229"/>
      <c r="G173" s="230"/>
      <c r="H173" s="229"/>
      <c r="I173" s="229"/>
      <c r="J173" s="229"/>
      <c r="K173" s="231"/>
      <c r="L173" s="231"/>
      <c r="M173" s="232"/>
      <c r="N173" s="232"/>
      <c r="O173" s="232"/>
      <c r="P173" s="45"/>
    </row>
    <row r="174" spans="1:16" ht="15.75" customHeight="1" x14ac:dyDescent="0.25">
      <c r="A174" s="227"/>
      <c r="B174" s="228"/>
      <c r="C174" s="227"/>
      <c r="D174" s="229"/>
      <c r="E174" s="229"/>
      <c r="F174" s="229"/>
      <c r="G174" s="230"/>
      <c r="H174" s="229"/>
      <c r="I174" s="229"/>
      <c r="J174" s="229"/>
      <c r="K174" s="231"/>
      <c r="L174" s="231"/>
      <c r="M174" s="232"/>
      <c r="N174" s="232"/>
      <c r="O174" s="232"/>
      <c r="P174" s="45"/>
    </row>
    <row r="175" spans="1:16" ht="15.75" customHeight="1" x14ac:dyDescent="0.25">
      <c r="A175" s="227"/>
      <c r="B175" s="228"/>
      <c r="C175" s="227"/>
      <c r="D175" s="229"/>
      <c r="E175" s="229"/>
      <c r="F175" s="229"/>
      <c r="G175" s="230"/>
      <c r="H175" s="229"/>
      <c r="I175" s="229"/>
      <c r="J175" s="229"/>
      <c r="K175" s="231"/>
      <c r="L175" s="231"/>
      <c r="M175" s="232"/>
      <c r="N175" s="232"/>
      <c r="O175" s="232"/>
      <c r="P175" s="45"/>
    </row>
    <row r="176" spans="1:16" ht="15.75" customHeight="1" x14ac:dyDescent="0.25">
      <c r="A176" s="227"/>
      <c r="B176" s="228"/>
      <c r="C176" s="227"/>
      <c r="D176" s="229"/>
      <c r="E176" s="229"/>
      <c r="F176" s="229"/>
      <c r="G176" s="230"/>
      <c r="H176" s="229"/>
      <c r="I176" s="229"/>
      <c r="J176" s="229"/>
      <c r="K176" s="231"/>
      <c r="L176" s="231"/>
      <c r="M176" s="232"/>
      <c r="N176" s="232"/>
      <c r="O176" s="232"/>
      <c r="P176" s="45"/>
    </row>
    <row r="177" spans="1:16" ht="15.75" customHeight="1" x14ac:dyDescent="0.25">
      <c r="A177" s="227"/>
      <c r="B177" s="228"/>
      <c r="C177" s="227"/>
      <c r="D177" s="229"/>
      <c r="E177" s="229"/>
      <c r="F177" s="229"/>
      <c r="G177" s="230"/>
      <c r="H177" s="229"/>
      <c r="I177" s="229"/>
      <c r="J177" s="229"/>
      <c r="K177" s="231"/>
      <c r="L177" s="231"/>
      <c r="M177" s="232"/>
      <c r="N177" s="232"/>
      <c r="O177" s="232"/>
      <c r="P177" s="45"/>
    </row>
    <row r="178" spans="1:16" ht="15.75" customHeight="1" x14ac:dyDescent="0.25">
      <c r="A178" s="227"/>
      <c r="B178" s="228"/>
      <c r="C178" s="227"/>
      <c r="D178" s="229"/>
      <c r="E178" s="229"/>
      <c r="F178" s="229"/>
      <c r="G178" s="230"/>
      <c r="H178" s="229"/>
      <c r="I178" s="229"/>
      <c r="J178" s="229"/>
      <c r="K178" s="231"/>
      <c r="L178" s="231"/>
      <c r="M178" s="232"/>
      <c r="N178" s="232"/>
      <c r="O178" s="232"/>
      <c r="P178" s="45"/>
    </row>
    <row r="179" spans="1:16" ht="15.75" customHeight="1" x14ac:dyDescent="0.25">
      <c r="A179" s="227"/>
      <c r="B179" s="228"/>
      <c r="C179" s="227"/>
      <c r="D179" s="229"/>
      <c r="E179" s="229"/>
      <c r="F179" s="229"/>
      <c r="G179" s="230"/>
      <c r="H179" s="229"/>
      <c r="I179" s="229"/>
      <c r="J179" s="229"/>
      <c r="K179" s="231"/>
      <c r="L179" s="231"/>
      <c r="M179" s="232"/>
      <c r="N179" s="232"/>
      <c r="O179" s="232"/>
      <c r="P179" s="45"/>
    </row>
    <row r="180" spans="1:16" ht="15.75" customHeight="1" x14ac:dyDescent="0.25">
      <c r="A180" s="227"/>
      <c r="B180" s="228"/>
      <c r="C180" s="227"/>
      <c r="D180" s="229"/>
      <c r="E180" s="229"/>
      <c r="F180" s="229"/>
      <c r="G180" s="230"/>
      <c r="H180" s="229"/>
      <c r="I180" s="229"/>
      <c r="J180" s="229"/>
      <c r="K180" s="231"/>
      <c r="L180" s="231"/>
      <c r="M180" s="232"/>
      <c r="N180" s="232"/>
      <c r="O180" s="232"/>
      <c r="P180" s="45"/>
    </row>
    <row r="181" spans="1:16" ht="15.75" customHeight="1" x14ac:dyDescent="0.25">
      <c r="A181" s="227"/>
      <c r="B181" s="228"/>
      <c r="C181" s="227"/>
      <c r="D181" s="229"/>
      <c r="E181" s="229"/>
      <c r="F181" s="229"/>
      <c r="G181" s="230"/>
      <c r="H181" s="229"/>
      <c r="I181" s="229"/>
      <c r="J181" s="229"/>
      <c r="K181" s="231"/>
      <c r="L181" s="231"/>
      <c r="M181" s="232"/>
      <c r="N181" s="232"/>
      <c r="O181" s="232"/>
      <c r="P181" s="45"/>
    </row>
    <row r="182" spans="1:16" ht="15.75" customHeight="1" x14ac:dyDescent="0.25">
      <c r="A182" s="227"/>
      <c r="B182" s="228"/>
      <c r="C182" s="227"/>
      <c r="D182" s="229"/>
      <c r="E182" s="229"/>
      <c r="F182" s="229"/>
      <c r="G182" s="230"/>
      <c r="H182" s="229"/>
      <c r="I182" s="229"/>
      <c r="J182" s="229"/>
      <c r="K182" s="231"/>
      <c r="L182" s="231"/>
      <c r="M182" s="232"/>
      <c r="N182" s="232"/>
      <c r="O182" s="232"/>
      <c r="P182" s="45"/>
    </row>
    <row r="183" spans="1:16" ht="15.75" customHeight="1" x14ac:dyDescent="0.25">
      <c r="A183" s="227"/>
      <c r="B183" s="228"/>
      <c r="C183" s="227"/>
      <c r="D183" s="229"/>
      <c r="E183" s="229"/>
      <c r="F183" s="229"/>
      <c r="G183" s="230"/>
      <c r="H183" s="229"/>
      <c r="I183" s="229"/>
      <c r="J183" s="229"/>
      <c r="K183" s="231"/>
      <c r="L183" s="231"/>
      <c r="M183" s="232"/>
      <c r="N183" s="232"/>
      <c r="O183" s="232"/>
      <c r="P183" s="45"/>
    </row>
    <row r="184" spans="1:16" ht="15.75" customHeight="1" x14ac:dyDescent="0.25">
      <c r="A184" s="227"/>
      <c r="B184" s="228"/>
      <c r="C184" s="227"/>
      <c r="D184" s="229"/>
      <c r="E184" s="229"/>
      <c r="F184" s="229"/>
      <c r="G184" s="230"/>
      <c r="H184" s="229"/>
      <c r="I184" s="229"/>
      <c r="J184" s="229"/>
      <c r="K184" s="231"/>
      <c r="L184" s="231"/>
      <c r="M184" s="232"/>
      <c r="N184" s="232"/>
      <c r="O184" s="232"/>
      <c r="P184" s="45"/>
    </row>
    <row r="185" spans="1:16" ht="15.75" customHeight="1" x14ac:dyDescent="0.25">
      <c r="A185" s="227"/>
      <c r="B185" s="228"/>
      <c r="C185" s="227"/>
      <c r="D185" s="229"/>
      <c r="E185" s="229"/>
      <c r="F185" s="229"/>
      <c r="G185" s="230"/>
      <c r="H185" s="229"/>
      <c r="I185" s="229"/>
      <c r="J185" s="229"/>
      <c r="K185" s="231"/>
      <c r="L185" s="231"/>
      <c r="M185" s="232"/>
      <c r="N185" s="232"/>
      <c r="O185" s="232"/>
      <c r="P185" s="45"/>
    </row>
    <row r="186" spans="1:16" ht="15.75" customHeight="1" x14ac:dyDescent="0.25">
      <c r="A186" s="227"/>
      <c r="B186" s="228"/>
      <c r="C186" s="227"/>
      <c r="D186" s="229"/>
      <c r="E186" s="229"/>
      <c r="F186" s="229"/>
      <c r="G186" s="230"/>
      <c r="H186" s="229"/>
      <c r="I186" s="229"/>
      <c r="J186" s="229"/>
      <c r="K186" s="231"/>
      <c r="L186" s="231"/>
      <c r="M186" s="232"/>
      <c r="N186" s="232"/>
      <c r="O186" s="232"/>
      <c r="P186" s="45"/>
    </row>
    <row r="187" spans="1:16" ht="15.75" customHeight="1" x14ac:dyDescent="0.25">
      <c r="A187" s="227"/>
      <c r="B187" s="228"/>
      <c r="C187" s="227"/>
      <c r="D187" s="229"/>
      <c r="E187" s="229"/>
      <c r="F187" s="229"/>
      <c r="G187" s="230"/>
      <c r="H187" s="229"/>
      <c r="I187" s="229"/>
      <c r="J187" s="229"/>
      <c r="K187" s="231"/>
      <c r="L187" s="231"/>
      <c r="M187" s="232"/>
      <c r="N187" s="232"/>
      <c r="O187" s="232"/>
      <c r="P187" s="45"/>
    </row>
    <row r="188" spans="1:16" ht="15.75" customHeight="1" x14ac:dyDescent="0.25">
      <c r="A188" s="227"/>
      <c r="B188" s="228"/>
      <c r="C188" s="227"/>
      <c r="D188" s="229"/>
      <c r="E188" s="229"/>
      <c r="F188" s="229"/>
      <c r="G188" s="230"/>
      <c r="H188" s="229"/>
      <c r="I188" s="229"/>
      <c r="J188" s="229"/>
      <c r="K188" s="231"/>
      <c r="L188" s="231"/>
      <c r="M188" s="232"/>
      <c r="N188" s="232"/>
      <c r="O188" s="232"/>
      <c r="P188" s="45"/>
    </row>
    <row r="189" spans="1:16" ht="15.75" customHeight="1" x14ac:dyDescent="0.25">
      <c r="A189" s="227"/>
      <c r="B189" s="228"/>
      <c r="C189" s="227"/>
      <c r="D189" s="229"/>
      <c r="E189" s="229"/>
      <c r="F189" s="229"/>
      <c r="G189" s="230"/>
      <c r="H189" s="229"/>
      <c r="I189" s="229"/>
      <c r="J189" s="229"/>
      <c r="K189" s="231"/>
      <c r="L189" s="231"/>
      <c r="M189" s="232"/>
      <c r="N189" s="232"/>
      <c r="O189" s="232"/>
      <c r="P189" s="45"/>
    </row>
    <row r="190" spans="1:16" ht="15.75" customHeight="1" x14ac:dyDescent="0.25">
      <c r="A190" s="227"/>
      <c r="B190" s="228"/>
      <c r="C190" s="227"/>
      <c r="D190" s="229"/>
      <c r="E190" s="229"/>
      <c r="F190" s="229"/>
      <c r="G190" s="230"/>
      <c r="H190" s="229"/>
      <c r="I190" s="229"/>
      <c r="J190" s="229"/>
      <c r="K190" s="231"/>
      <c r="L190" s="231"/>
      <c r="M190" s="232"/>
      <c r="N190" s="232"/>
      <c r="O190" s="232"/>
      <c r="P190" s="45"/>
    </row>
    <row r="191" spans="1:16" ht="15.75" customHeight="1" x14ac:dyDescent="0.25">
      <c r="A191" s="227"/>
      <c r="B191" s="228"/>
      <c r="C191" s="227"/>
      <c r="D191" s="229"/>
      <c r="E191" s="229"/>
      <c r="F191" s="229"/>
      <c r="G191" s="230"/>
      <c r="H191" s="229"/>
      <c r="I191" s="229"/>
      <c r="J191" s="229"/>
      <c r="K191" s="231"/>
      <c r="L191" s="231"/>
      <c r="M191" s="232"/>
      <c r="N191" s="232"/>
      <c r="O191" s="232"/>
      <c r="P191" s="45"/>
    </row>
    <row r="192" spans="1:16" ht="15.75" customHeight="1" x14ac:dyDescent="0.25">
      <c r="A192" s="227"/>
      <c r="B192" s="228"/>
      <c r="C192" s="227"/>
      <c r="D192" s="229"/>
      <c r="E192" s="229"/>
      <c r="F192" s="229"/>
      <c r="G192" s="230"/>
      <c r="H192" s="229"/>
      <c r="I192" s="229"/>
      <c r="J192" s="229"/>
      <c r="K192" s="231"/>
      <c r="L192" s="231"/>
      <c r="M192" s="232"/>
      <c r="N192" s="232"/>
      <c r="O192" s="232"/>
      <c r="P192" s="45"/>
    </row>
    <row r="193" spans="1:16" ht="15.75" customHeight="1" x14ac:dyDescent="0.25">
      <c r="A193" s="227"/>
      <c r="B193" s="228"/>
      <c r="C193" s="227"/>
      <c r="D193" s="229"/>
      <c r="E193" s="229"/>
      <c r="F193" s="229"/>
      <c r="G193" s="230"/>
      <c r="H193" s="229"/>
      <c r="I193" s="229"/>
      <c r="J193" s="229"/>
      <c r="K193" s="231"/>
      <c r="L193" s="231"/>
      <c r="M193" s="232"/>
      <c r="N193" s="232"/>
      <c r="O193" s="232"/>
      <c r="P193" s="45"/>
    </row>
    <row r="194" spans="1:16" ht="15.75" customHeight="1" x14ac:dyDescent="0.25">
      <c r="A194" s="227"/>
      <c r="B194" s="228"/>
      <c r="C194" s="227"/>
      <c r="D194" s="229"/>
      <c r="E194" s="229"/>
      <c r="F194" s="229"/>
      <c r="G194" s="230"/>
      <c r="H194" s="229"/>
      <c r="I194" s="229"/>
      <c r="J194" s="229"/>
      <c r="K194" s="231"/>
      <c r="L194" s="231"/>
      <c r="M194" s="232"/>
      <c r="N194" s="232"/>
      <c r="O194" s="232"/>
      <c r="P194" s="45"/>
    </row>
    <row r="195" spans="1:16" ht="15.75" customHeight="1" x14ac:dyDescent="0.25">
      <c r="A195" s="227"/>
      <c r="B195" s="228"/>
      <c r="C195" s="227"/>
      <c r="D195" s="229"/>
      <c r="E195" s="229"/>
      <c r="F195" s="229"/>
      <c r="G195" s="230"/>
      <c r="H195" s="229"/>
      <c r="I195" s="229"/>
      <c r="J195" s="229"/>
      <c r="K195" s="231"/>
      <c r="L195" s="231"/>
      <c r="M195" s="232"/>
      <c r="N195" s="232"/>
      <c r="O195" s="232"/>
      <c r="P195" s="45"/>
    </row>
    <row r="196" spans="1:16" ht="15.75" customHeight="1" x14ac:dyDescent="0.25">
      <c r="A196" s="227"/>
      <c r="B196" s="228"/>
      <c r="C196" s="227"/>
      <c r="D196" s="229"/>
      <c r="E196" s="229"/>
      <c r="F196" s="229"/>
      <c r="G196" s="230"/>
      <c r="H196" s="229"/>
      <c r="I196" s="229"/>
      <c r="J196" s="229"/>
      <c r="K196" s="231"/>
      <c r="L196" s="231"/>
      <c r="M196" s="232"/>
      <c r="N196" s="232"/>
      <c r="O196" s="232"/>
      <c r="P196" s="45"/>
    </row>
    <row r="197" spans="1:16" ht="15.75" customHeight="1" x14ac:dyDescent="0.25">
      <c r="A197" s="227"/>
      <c r="B197" s="228"/>
      <c r="C197" s="227"/>
      <c r="D197" s="229"/>
      <c r="E197" s="229"/>
      <c r="F197" s="229"/>
      <c r="G197" s="230"/>
      <c r="H197" s="229"/>
      <c r="I197" s="229"/>
      <c r="J197" s="229"/>
      <c r="K197" s="231"/>
      <c r="L197" s="231"/>
      <c r="M197" s="232"/>
      <c r="N197" s="232"/>
      <c r="O197" s="232"/>
      <c r="P197" s="45"/>
    </row>
    <row r="198" spans="1:16" ht="15.75" customHeight="1" x14ac:dyDescent="0.25">
      <c r="A198" s="227"/>
      <c r="B198" s="228"/>
      <c r="C198" s="227"/>
      <c r="D198" s="229"/>
      <c r="E198" s="229"/>
      <c r="F198" s="229"/>
      <c r="G198" s="230"/>
      <c r="H198" s="229"/>
      <c r="I198" s="229"/>
      <c r="J198" s="229"/>
      <c r="K198" s="231"/>
      <c r="L198" s="231"/>
      <c r="M198" s="232"/>
      <c r="N198" s="232"/>
      <c r="O198" s="232"/>
      <c r="P198" s="45"/>
    </row>
    <row r="199" spans="1:16" ht="15.75" customHeight="1" x14ac:dyDescent="0.25">
      <c r="A199" s="227"/>
      <c r="B199" s="228"/>
      <c r="C199" s="227"/>
      <c r="D199" s="229"/>
      <c r="E199" s="229"/>
      <c r="F199" s="229"/>
      <c r="G199" s="230"/>
      <c r="H199" s="229"/>
      <c r="I199" s="229"/>
      <c r="J199" s="229"/>
      <c r="K199" s="231"/>
      <c r="L199" s="231"/>
      <c r="M199" s="232"/>
      <c r="N199" s="232"/>
      <c r="O199" s="232"/>
      <c r="P199" s="45"/>
    </row>
    <row r="200" spans="1:16" ht="15.75" customHeight="1" x14ac:dyDescent="0.25">
      <c r="A200" s="227"/>
      <c r="B200" s="228"/>
      <c r="C200" s="227"/>
      <c r="D200" s="229"/>
      <c r="E200" s="229"/>
      <c r="F200" s="229"/>
      <c r="G200" s="230"/>
      <c r="H200" s="229"/>
      <c r="I200" s="229"/>
      <c r="J200" s="229"/>
      <c r="K200" s="231"/>
      <c r="L200" s="231"/>
      <c r="M200" s="232"/>
      <c r="N200" s="232"/>
      <c r="O200" s="232"/>
      <c r="P200" s="45"/>
    </row>
    <row r="201" spans="1:16" ht="15.75" customHeight="1" x14ac:dyDescent="0.25">
      <c r="A201" s="227"/>
      <c r="B201" s="228"/>
      <c r="C201" s="227"/>
      <c r="D201" s="229"/>
      <c r="E201" s="229"/>
      <c r="F201" s="229"/>
      <c r="G201" s="230"/>
      <c r="H201" s="229"/>
      <c r="I201" s="229"/>
      <c r="J201" s="229"/>
      <c r="K201" s="231"/>
      <c r="L201" s="231"/>
      <c r="M201" s="232"/>
      <c r="N201" s="232"/>
      <c r="O201" s="232"/>
      <c r="P201" s="45"/>
    </row>
    <row r="202" spans="1:16" ht="15.75" customHeight="1" x14ac:dyDescent="0.25">
      <c r="A202" s="227"/>
      <c r="B202" s="228"/>
      <c r="C202" s="227"/>
      <c r="D202" s="229"/>
      <c r="E202" s="229"/>
      <c r="F202" s="229"/>
      <c r="G202" s="230"/>
      <c r="H202" s="229"/>
      <c r="I202" s="229"/>
      <c r="J202" s="229"/>
      <c r="K202" s="231"/>
      <c r="L202" s="231"/>
      <c r="M202" s="232"/>
      <c r="N202" s="232"/>
      <c r="O202" s="232"/>
      <c r="P202" s="45"/>
    </row>
    <row r="203" spans="1:16" ht="15.75" customHeight="1" x14ac:dyDescent="0.25">
      <c r="A203" s="227"/>
      <c r="B203" s="228"/>
      <c r="C203" s="227"/>
      <c r="D203" s="229"/>
      <c r="E203" s="229"/>
      <c r="F203" s="229"/>
      <c r="G203" s="230"/>
      <c r="H203" s="229"/>
      <c r="I203" s="229"/>
      <c r="J203" s="229"/>
      <c r="K203" s="231"/>
      <c r="L203" s="231"/>
      <c r="M203" s="232"/>
      <c r="N203" s="232"/>
      <c r="O203" s="232"/>
      <c r="P203" s="45"/>
    </row>
    <row r="204" spans="1:16" ht="15.75" customHeight="1" x14ac:dyDescent="0.25">
      <c r="A204" s="227"/>
      <c r="B204" s="228"/>
      <c r="C204" s="227"/>
      <c r="D204" s="229"/>
      <c r="E204" s="229"/>
      <c r="F204" s="229"/>
      <c r="G204" s="230"/>
      <c r="H204" s="229"/>
      <c r="I204" s="229"/>
      <c r="J204" s="229"/>
      <c r="K204" s="231"/>
      <c r="L204" s="231"/>
      <c r="M204" s="232"/>
      <c r="N204" s="232"/>
      <c r="O204" s="232"/>
      <c r="P204" s="45"/>
    </row>
    <row r="205" spans="1:16" ht="15.75" customHeight="1" x14ac:dyDescent="0.25">
      <c r="A205" s="227"/>
      <c r="B205" s="228"/>
      <c r="C205" s="227"/>
      <c r="D205" s="229"/>
      <c r="E205" s="229"/>
      <c r="F205" s="229"/>
      <c r="G205" s="230"/>
      <c r="H205" s="229"/>
      <c r="I205" s="229"/>
      <c r="J205" s="229"/>
      <c r="K205" s="231"/>
      <c r="L205" s="231"/>
      <c r="M205" s="232"/>
      <c r="N205" s="232"/>
      <c r="O205" s="232"/>
      <c r="P205" s="45"/>
    </row>
    <row r="206" spans="1:16" ht="15.75" customHeight="1" x14ac:dyDescent="0.25">
      <c r="A206" s="227"/>
      <c r="B206" s="228"/>
      <c r="C206" s="227"/>
      <c r="D206" s="229"/>
      <c r="E206" s="229"/>
      <c r="F206" s="229"/>
      <c r="G206" s="230"/>
      <c r="H206" s="229"/>
      <c r="I206" s="229"/>
      <c r="J206" s="229"/>
      <c r="K206" s="231"/>
      <c r="L206" s="231"/>
      <c r="M206" s="232"/>
      <c r="N206" s="232"/>
      <c r="O206" s="232"/>
      <c r="P206" s="45"/>
    </row>
    <row r="207" spans="1:16" ht="15.75" customHeight="1" x14ac:dyDescent="0.25">
      <c r="A207" s="227"/>
      <c r="B207" s="228"/>
      <c r="C207" s="227"/>
      <c r="D207" s="229"/>
      <c r="E207" s="229"/>
      <c r="F207" s="229"/>
      <c r="G207" s="230"/>
      <c r="H207" s="229"/>
      <c r="I207" s="229"/>
      <c r="J207" s="229"/>
      <c r="K207" s="231"/>
      <c r="L207" s="231"/>
      <c r="M207" s="232"/>
      <c r="N207" s="232"/>
      <c r="O207" s="232"/>
      <c r="P207" s="45"/>
    </row>
    <row r="208" spans="1:16" ht="15.75" customHeight="1" x14ac:dyDescent="0.25">
      <c r="A208" s="227"/>
      <c r="B208" s="228"/>
      <c r="C208" s="227"/>
      <c r="D208" s="229"/>
      <c r="E208" s="229"/>
      <c r="F208" s="229"/>
      <c r="G208" s="230"/>
      <c r="H208" s="229"/>
      <c r="I208" s="229"/>
      <c r="J208" s="229"/>
      <c r="K208" s="231"/>
      <c r="L208" s="231"/>
      <c r="M208" s="232"/>
      <c r="N208" s="232"/>
      <c r="O208" s="232"/>
      <c r="P208" s="45"/>
    </row>
    <row r="209" spans="1:16" ht="15.75" customHeight="1" x14ac:dyDescent="0.25">
      <c r="A209" s="227"/>
      <c r="B209" s="228"/>
      <c r="C209" s="227"/>
      <c r="D209" s="229"/>
      <c r="E209" s="229"/>
      <c r="F209" s="229"/>
      <c r="G209" s="230"/>
      <c r="H209" s="229"/>
      <c r="I209" s="229"/>
      <c r="J209" s="229"/>
      <c r="K209" s="231"/>
      <c r="L209" s="231"/>
      <c r="M209" s="232"/>
      <c r="N209" s="232"/>
      <c r="O209" s="232"/>
      <c r="P209" s="45"/>
    </row>
    <row r="210" spans="1:16" ht="15.75" customHeight="1" x14ac:dyDescent="0.25">
      <c r="A210" s="227"/>
      <c r="B210" s="228"/>
      <c r="C210" s="227"/>
      <c r="D210" s="229"/>
      <c r="E210" s="229"/>
      <c r="F210" s="229"/>
      <c r="G210" s="230"/>
      <c r="H210" s="229"/>
      <c r="I210" s="229"/>
      <c r="J210" s="229"/>
      <c r="K210" s="231"/>
      <c r="L210" s="231"/>
      <c r="M210" s="232"/>
      <c r="N210" s="232"/>
      <c r="O210" s="232"/>
      <c r="P210" s="45"/>
    </row>
    <row r="211" spans="1:16" ht="15.75" customHeight="1" x14ac:dyDescent="0.25">
      <c r="A211" s="227"/>
      <c r="B211" s="228"/>
      <c r="C211" s="227"/>
      <c r="D211" s="229"/>
      <c r="E211" s="229"/>
      <c r="F211" s="229"/>
      <c r="G211" s="230"/>
      <c r="H211" s="229"/>
      <c r="I211" s="229"/>
      <c r="J211" s="229"/>
      <c r="K211" s="231"/>
      <c r="L211" s="231"/>
      <c r="M211" s="232"/>
      <c r="N211" s="232"/>
      <c r="O211" s="232"/>
      <c r="P211" s="45"/>
    </row>
    <row r="212" spans="1:16" ht="15.75" customHeight="1" x14ac:dyDescent="0.25">
      <c r="A212" s="227"/>
      <c r="B212" s="228"/>
      <c r="C212" s="227"/>
      <c r="D212" s="229"/>
      <c r="E212" s="229"/>
      <c r="F212" s="229"/>
      <c r="G212" s="230"/>
      <c r="H212" s="229"/>
      <c r="I212" s="229"/>
      <c r="J212" s="229"/>
      <c r="K212" s="231"/>
      <c r="L212" s="231"/>
      <c r="M212" s="232"/>
      <c r="N212" s="232"/>
      <c r="O212" s="232"/>
      <c r="P212" s="45"/>
    </row>
    <row r="213" spans="1:16" ht="15.75" customHeight="1" x14ac:dyDescent="0.25">
      <c r="A213" s="227"/>
      <c r="B213" s="228"/>
      <c r="C213" s="227"/>
      <c r="D213" s="229"/>
      <c r="E213" s="229"/>
      <c r="F213" s="229"/>
      <c r="G213" s="230"/>
      <c r="H213" s="229"/>
      <c r="I213" s="229"/>
      <c r="J213" s="229"/>
      <c r="K213" s="231"/>
      <c r="L213" s="231"/>
      <c r="M213" s="232"/>
      <c r="N213" s="232"/>
      <c r="O213" s="232"/>
      <c r="P213" s="45"/>
    </row>
    <row r="214" spans="1:16" ht="15.75" customHeight="1" x14ac:dyDescent="0.25">
      <c r="A214" s="227"/>
      <c r="B214" s="228"/>
      <c r="C214" s="227"/>
      <c r="D214" s="229"/>
      <c r="E214" s="229"/>
      <c r="F214" s="229"/>
      <c r="G214" s="230"/>
      <c r="H214" s="229"/>
      <c r="I214" s="229"/>
      <c r="J214" s="229"/>
      <c r="K214" s="231"/>
      <c r="L214" s="231"/>
      <c r="M214" s="232"/>
      <c r="N214" s="232"/>
      <c r="O214" s="232"/>
      <c r="P214" s="45"/>
    </row>
    <row r="215" spans="1:16" ht="15.75" customHeight="1" x14ac:dyDescent="0.25">
      <c r="A215" s="227"/>
      <c r="B215" s="228"/>
      <c r="C215" s="227"/>
      <c r="D215" s="229"/>
      <c r="E215" s="229"/>
      <c r="F215" s="229"/>
      <c r="G215" s="230"/>
      <c r="H215" s="229"/>
      <c r="I215" s="229"/>
      <c r="J215" s="229"/>
      <c r="K215" s="231"/>
      <c r="L215" s="231"/>
      <c r="M215" s="232"/>
      <c r="N215" s="232"/>
      <c r="O215" s="232"/>
      <c r="P215" s="45"/>
    </row>
    <row r="216" spans="1:16" ht="15.75" customHeight="1" x14ac:dyDescent="0.25">
      <c r="A216" s="227"/>
      <c r="B216" s="228"/>
      <c r="C216" s="227"/>
      <c r="D216" s="229"/>
      <c r="E216" s="229"/>
      <c r="F216" s="229"/>
      <c r="G216" s="230"/>
      <c r="H216" s="229"/>
      <c r="I216" s="229"/>
      <c r="J216" s="229"/>
      <c r="K216" s="231"/>
      <c r="L216" s="231"/>
      <c r="M216" s="232"/>
      <c r="N216" s="232"/>
      <c r="O216" s="232"/>
      <c r="P216" s="45"/>
    </row>
    <row r="217" spans="1:16" ht="15.75" customHeight="1" x14ac:dyDescent="0.25">
      <c r="A217" s="227"/>
      <c r="B217" s="228"/>
      <c r="C217" s="227"/>
      <c r="D217" s="229"/>
      <c r="E217" s="229"/>
      <c r="F217" s="229"/>
      <c r="G217" s="230"/>
      <c r="H217" s="229"/>
      <c r="I217" s="229"/>
      <c r="J217" s="229"/>
      <c r="K217" s="231"/>
      <c r="L217" s="231"/>
      <c r="M217" s="232"/>
      <c r="N217" s="232"/>
      <c r="O217" s="232"/>
      <c r="P217" s="45"/>
    </row>
    <row r="218" spans="1:16" ht="15.75" customHeight="1" x14ac:dyDescent="0.25">
      <c r="A218" s="227"/>
      <c r="B218" s="228"/>
      <c r="C218" s="227"/>
      <c r="D218" s="229"/>
      <c r="E218" s="229"/>
      <c r="F218" s="229"/>
      <c r="G218" s="230"/>
      <c r="H218" s="229"/>
      <c r="I218" s="229"/>
      <c r="J218" s="229"/>
      <c r="K218" s="231"/>
      <c r="L218" s="231"/>
      <c r="M218" s="232"/>
      <c r="N218" s="232"/>
      <c r="O218" s="232"/>
      <c r="P218" s="45"/>
    </row>
    <row r="219" spans="1:16" ht="15.75" customHeight="1" x14ac:dyDescent="0.25">
      <c r="A219" s="227"/>
      <c r="B219" s="228"/>
      <c r="C219" s="227"/>
      <c r="D219" s="229"/>
      <c r="E219" s="229"/>
      <c r="F219" s="229"/>
      <c r="G219" s="230"/>
      <c r="H219" s="229"/>
      <c r="I219" s="229"/>
      <c r="J219" s="229"/>
      <c r="K219" s="231"/>
      <c r="L219" s="231"/>
      <c r="M219" s="232"/>
      <c r="N219" s="232"/>
      <c r="O219" s="232"/>
      <c r="P219" s="45"/>
    </row>
    <row r="220" spans="1:16" ht="15.75" customHeight="1" x14ac:dyDescent="0.25">
      <c r="A220" s="227"/>
      <c r="B220" s="228"/>
      <c r="C220" s="227"/>
      <c r="D220" s="229"/>
      <c r="E220" s="229"/>
      <c r="F220" s="229"/>
      <c r="G220" s="230"/>
      <c r="H220" s="229"/>
      <c r="I220" s="229"/>
      <c r="J220" s="229"/>
      <c r="K220" s="231"/>
      <c r="L220" s="231"/>
      <c r="M220" s="232"/>
      <c r="N220" s="232"/>
      <c r="O220" s="232"/>
      <c r="P220" s="45"/>
    </row>
    <row r="221" spans="1:16" ht="15.75" customHeight="1" x14ac:dyDescent="0.25">
      <c r="A221" s="227"/>
      <c r="B221" s="228"/>
      <c r="C221" s="227"/>
      <c r="D221" s="229"/>
      <c r="E221" s="229"/>
      <c r="F221" s="229"/>
      <c r="G221" s="230"/>
      <c r="H221" s="229"/>
      <c r="I221" s="229"/>
      <c r="J221" s="229"/>
      <c r="K221" s="231"/>
      <c r="L221" s="231"/>
      <c r="M221" s="232"/>
      <c r="N221" s="232"/>
      <c r="O221" s="232"/>
      <c r="P221" s="45"/>
    </row>
    <row r="222" spans="1:16" ht="15.75" customHeight="1" x14ac:dyDescent="0.25">
      <c r="A222" s="227"/>
      <c r="B222" s="228"/>
      <c r="C222" s="227"/>
      <c r="D222" s="229"/>
      <c r="E222" s="229"/>
      <c r="F222" s="229"/>
      <c r="G222" s="230"/>
      <c r="H222" s="229"/>
      <c r="I222" s="229"/>
      <c r="J222" s="229"/>
      <c r="K222" s="231"/>
      <c r="L222" s="231"/>
      <c r="M222" s="232"/>
      <c r="N222" s="232"/>
      <c r="O222" s="232"/>
      <c r="P222" s="45"/>
    </row>
    <row r="223" spans="1:16" ht="15.75" customHeight="1" x14ac:dyDescent="0.25">
      <c r="A223" s="227"/>
      <c r="B223" s="228"/>
      <c r="C223" s="227"/>
      <c r="D223" s="229"/>
      <c r="E223" s="229"/>
      <c r="F223" s="229"/>
      <c r="G223" s="230"/>
      <c r="H223" s="229"/>
      <c r="I223" s="229"/>
      <c r="J223" s="229"/>
      <c r="K223" s="231"/>
      <c r="L223" s="231"/>
      <c r="M223" s="232"/>
      <c r="N223" s="232"/>
      <c r="O223" s="232"/>
      <c r="P223" s="45"/>
    </row>
    <row r="224" spans="1:16" ht="15.75" customHeight="1" x14ac:dyDescent="0.25">
      <c r="A224" s="227"/>
      <c r="B224" s="228"/>
      <c r="C224" s="227"/>
      <c r="D224" s="229"/>
      <c r="E224" s="229"/>
      <c r="F224" s="229"/>
      <c r="G224" s="230"/>
      <c r="H224" s="229"/>
      <c r="I224" s="229"/>
      <c r="J224" s="229"/>
      <c r="K224" s="231"/>
      <c r="L224" s="231"/>
      <c r="M224" s="232"/>
      <c r="N224" s="232"/>
      <c r="O224" s="232"/>
      <c r="P224" s="45"/>
    </row>
    <row r="225" spans="1:16" ht="15.75" customHeight="1" x14ac:dyDescent="0.25">
      <c r="A225" s="227"/>
      <c r="B225" s="228"/>
      <c r="C225" s="227"/>
      <c r="D225" s="229"/>
      <c r="E225" s="229"/>
      <c r="F225" s="229"/>
      <c r="G225" s="230"/>
      <c r="H225" s="229"/>
      <c r="I225" s="229"/>
      <c r="J225" s="229"/>
      <c r="K225" s="231"/>
      <c r="L225" s="231"/>
      <c r="M225" s="232"/>
      <c r="N225" s="232"/>
      <c r="O225" s="232"/>
      <c r="P225" s="45"/>
    </row>
    <row r="226" spans="1:16" ht="15.75" customHeight="1" x14ac:dyDescent="0.25">
      <c r="A226" s="227"/>
      <c r="B226" s="228"/>
      <c r="C226" s="227"/>
      <c r="D226" s="229"/>
      <c r="E226" s="229"/>
      <c r="F226" s="229"/>
      <c r="G226" s="230"/>
      <c r="H226" s="229"/>
      <c r="I226" s="229"/>
      <c r="J226" s="229"/>
      <c r="K226" s="231"/>
      <c r="L226" s="231"/>
      <c r="M226" s="232"/>
      <c r="N226" s="232"/>
      <c r="O226" s="232"/>
      <c r="P226" s="45"/>
    </row>
    <row r="227" spans="1:16" ht="15.75" customHeight="1" x14ac:dyDescent="0.25">
      <c r="A227" s="227"/>
      <c r="B227" s="228"/>
      <c r="C227" s="227"/>
      <c r="D227" s="229"/>
      <c r="E227" s="229"/>
      <c r="F227" s="229"/>
      <c r="G227" s="230"/>
      <c r="H227" s="229"/>
      <c r="I227" s="229"/>
      <c r="J227" s="229"/>
      <c r="K227" s="231"/>
      <c r="L227" s="231"/>
      <c r="M227" s="232"/>
      <c r="N227" s="232"/>
      <c r="O227" s="232"/>
      <c r="P227" s="45"/>
    </row>
    <row r="228" spans="1:16" ht="15.75" customHeight="1" x14ac:dyDescent="0.25">
      <c r="A228" s="227"/>
      <c r="B228" s="228"/>
      <c r="C228" s="227"/>
      <c r="D228" s="229"/>
      <c r="E228" s="229"/>
      <c r="F228" s="229"/>
      <c r="G228" s="230"/>
      <c r="H228" s="229"/>
      <c r="I228" s="229"/>
      <c r="J228" s="229"/>
      <c r="K228" s="231"/>
      <c r="L228" s="231"/>
      <c r="M228" s="232"/>
      <c r="N228" s="232"/>
      <c r="O228" s="232"/>
      <c r="P228" s="45"/>
    </row>
    <row r="229" spans="1:16" ht="15.75" customHeight="1" x14ac:dyDescent="0.25">
      <c r="A229" s="227"/>
      <c r="B229" s="228"/>
      <c r="C229" s="227"/>
      <c r="D229" s="229"/>
      <c r="E229" s="229"/>
      <c r="F229" s="229"/>
      <c r="G229" s="230"/>
      <c r="H229" s="229"/>
      <c r="I229" s="229"/>
      <c r="J229" s="229"/>
      <c r="K229" s="231"/>
      <c r="L229" s="231"/>
      <c r="M229" s="232"/>
      <c r="N229" s="232"/>
      <c r="O229" s="232"/>
      <c r="P229" s="45"/>
    </row>
    <row r="230" spans="1:16" ht="15.75" customHeight="1" x14ac:dyDescent="0.25">
      <c r="A230" s="227"/>
      <c r="B230" s="228"/>
      <c r="C230" s="227"/>
      <c r="D230" s="229"/>
      <c r="E230" s="229"/>
      <c r="F230" s="229"/>
      <c r="G230" s="230"/>
      <c r="H230" s="229"/>
      <c r="I230" s="229"/>
      <c r="J230" s="229"/>
      <c r="K230" s="231"/>
      <c r="L230" s="231"/>
      <c r="M230" s="232"/>
      <c r="N230" s="232"/>
      <c r="O230" s="232"/>
      <c r="P230" s="45"/>
    </row>
    <row r="231" spans="1:16" ht="15.75" customHeight="1" x14ac:dyDescent="0.25">
      <c r="A231" s="227"/>
      <c r="B231" s="228"/>
      <c r="C231" s="227"/>
      <c r="D231" s="229"/>
      <c r="E231" s="229"/>
      <c r="F231" s="229"/>
      <c r="G231" s="230"/>
      <c r="H231" s="229"/>
      <c r="I231" s="229"/>
      <c r="J231" s="229"/>
      <c r="K231" s="231"/>
      <c r="L231" s="231"/>
      <c r="M231" s="232"/>
      <c r="N231" s="232"/>
      <c r="O231" s="232"/>
      <c r="P231" s="45"/>
    </row>
    <row r="232" spans="1:16" ht="15.75" customHeight="1" x14ac:dyDescent="0.25">
      <c r="A232" s="227"/>
      <c r="B232" s="228"/>
      <c r="C232" s="227"/>
      <c r="D232" s="229"/>
      <c r="E232" s="229"/>
      <c r="F232" s="229"/>
      <c r="G232" s="230"/>
      <c r="H232" s="229"/>
      <c r="I232" s="229"/>
      <c r="J232" s="229"/>
      <c r="K232" s="231"/>
      <c r="L232" s="231"/>
      <c r="M232" s="232"/>
      <c r="N232" s="232"/>
      <c r="O232" s="232"/>
      <c r="P232" s="45"/>
    </row>
    <row r="233" spans="1:16" ht="15.75" customHeight="1" x14ac:dyDescent="0.25">
      <c r="A233" s="227"/>
      <c r="B233" s="228"/>
      <c r="C233" s="227"/>
      <c r="D233" s="229"/>
      <c r="E233" s="229"/>
      <c r="F233" s="229"/>
      <c r="G233" s="230"/>
      <c r="H233" s="229"/>
      <c r="I233" s="229"/>
      <c r="J233" s="229"/>
      <c r="K233" s="231"/>
      <c r="L233" s="231"/>
      <c r="M233" s="232"/>
      <c r="N233" s="232"/>
      <c r="O233" s="232"/>
      <c r="P233" s="45"/>
    </row>
    <row r="234" spans="1:16" ht="15.75" customHeight="1" x14ac:dyDescent="0.25">
      <c r="A234" s="227"/>
      <c r="B234" s="228"/>
      <c r="C234" s="227"/>
      <c r="D234" s="229"/>
      <c r="E234" s="229"/>
      <c r="F234" s="229"/>
      <c r="G234" s="230"/>
      <c r="H234" s="229"/>
      <c r="I234" s="229"/>
      <c r="J234" s="229"/>
      <c r="K234" s="231"/>
      <c r="L234" s="231"/>
      <c r="M234" s="232"/>
      <c r="N234" s="232"/>
      <c r="O234" s="232"/>
      <c r="P234" s="45"/>
    </row>
    <row r="235" spans="1:16" ht="15.75" customHeight="1" x14ac:dyDescent="0.25">
      <c r="A235" s="227"/>
      <c r="B235" s="228"/>
      <c r="C235" s="227"/>
      <c r="D235" s="229"/>
      <c r="E235" s="229"/>
      <c r="F235" s="229"/>
      <c r="G235" s="230"/>
      <c r="H235" s="229"/>
      <c r="I235" s="229"/>
      <c r="J235" s="229"/>
      <c r="K235" s="231"/>
      <c r="L235" s="231"/>
      <c r="M235" s="232"/>
      <c r="N235" s="232"/>
      <c r="O235" s="232"/>
      <c r="P235" s="45"/>
    </row>
    <row r="236" spans="1:16" ht="15.75" customHeight="1" x14ac:dyDescent="0.25">
      <c r="A236" s="227"/>
      <c r="B236" s="228"/>
      <c r="C236" s="227"/>
      <c r="D236" s="229"/>
      <c r="E236" s="229"/>
      <c r="F236" s="229"/>
      <c r="G236" s="230"/>
      <c r="H236" s="229"/>
      <c r="I236" s="229"/>
      <c r="J236" s="229"/>
      <c r="K236" s="231"/>
      <c r="L236" s="231"/>
      <c r="M236" s="232"/>
      <c r="N236" s="232"/>
      <c r="O236" s="232"/>
      <c r="P236" s="45"/>
    </row>
    <row r="237" spans="1:16" ht="15.75" customHeight="1" x14ac:dyDescent="0.25">
      <c r="A237" s="227"/>
      <c r="B237" s="228"/>
      <c r="C237" s="227"/>
      <c r="D237" s="229"/>
      <c r="E237" s="229"/>
      <c r="F237" s="229"/>
      <c r="G237" s="230"/>
      <c r="H237" s="229"/>
      <c r="I237" s="229"/>
      <c r="J237" s="229"/>
      <c r="K237" s="231"/>
      <c r="L237" s="231"/>
      <c r="M237" s="232"/>
      <c r="N237" s="232"/>
      <c r="O237" s="232"/>
      <c r="P237" s="45"/>
    </row>
    <row r="238" spans="1:16" ht="15.75" customHeight="1" x14ac:dyDescent="0.25">
      <c r="A238" s="227"/>
      <c r="B238" s="228"/>
      <c r="C238" s="227"/>
      <c r="D238" s="229"/>
      <c r="E238" s="229"/>
      <c r="F238" s="229"/>
      <c r="G238" s="230"/>
      <c r="H238" s="229"/>
      <c r="I238" s="229"/>
      <c r="J238" s="229"/>
      <c r="K238" s="231"/>
      <c r="L238" s="231"/>
      <c r="M238" s="232"/>
      <c r="N238" s="232"/>
      <c r="O238" s="232"/>
      <c r="P238" s="45"/>
    </row>
    <row r="239" spans="1:16" ht="15.75" customHeight="1" x14ac:dyDescent="0.25">
      <c r="A239" s="227"/>
      <c r="B239" s="228"/>
      <c r="C239" s="227"/>
      <c r="D239" s="229"/>
      <c r="E239" s="229"/>
      <c r="F239" s="229"/>
      <c r="G239" s="230"/>
      <c r="H239" s="229"/>
      <c r="I239" s="229"/>
      <c r="J239" s="229"/>
      <c r="K239" s="231"/>
      <c r="L239" s="231"/>
      <c r="M239" s="232"/>
      <c r="N239" s="232"/>
      <c r="O239" s="232"/>
      <c r="P239" s="45"/>
    </row>
    <row r="240" spans="1:16" ht="15.75" customHeight="1" x14ac:dyDescent="0.25">
      <c r="A240" s="227"/>
      <c r="B240" s="228"/>
      <c r="C240" s="227"/>
      <c r="D240" s="229"/>
      <c r="E240" s="229"/>
      <c r="F240" s="229"/>
      <c r="G240" s="230"/>
      <c r="H240" s="229"/>
      <c r="I240" s="229"/>
      <c r="J240" s="229"/>
      <c r="K240" s="231"/>
      <c r="L240" s="231"/>
      <c r="M240" s="232"/>
      <c r="N240" s="232"/>
      <c r="O240" s="232"/>
      <c r="P240" s="45"/>
    </row>
    <row r="241" spans="1:16" ht="15.75" customHeight="1" x14ac:dyDescent="0.25">
      <c r="A241" s="227"/>
      <c r="B241" s="228"/>
      <c r="C241" s="227"/>
      <c r="D241" s="229"/>
      <c r="E241" s="229"/>
      <c r="F241" s="229"/>
      <c r="G241" s="230"/>
      <c r="H241" s="229"/>
      <c r="I241" s="229"/>
      <c r="J241" s="229"/>
      <c r="K241" s="231"/>
      <c r="L241" s="231"/>
      <c r="M241" s="232"/>
      <c r="N241" s="232"/>
      <c r="O241" s="232"/>
      <c r="P241" s="45"/>
    </row>
    <row r="242" spans="1:16" ht="15.75" customHeight="1" x14ac:dyDescent="0.25">
      <c r="A242" s="227"/>
      <c r="B242" s="228"/>
      <c r="C242" s="227"/>
      <c r="D242" s="229"/>
      <c r="E242" s="229"/>
      <c r="F242" s="229"/>
      <c r="G242" s="230"/>
      <c r="H242" s="229"/>
      <c r="I242" s="229"/>
      <c r="J242" s="229"/>
      <c r="K242" s="231"/>
      <c r="L242" s="231"/>
      <c r="M242" s="232"/>
      <c r="N242" s="232"/>
      <c r="O242" s="232"/>
      <c r="P242" s="45"/>
    </row>
    <row r="243" spans="1:16" ht="15.75" customHeight="1" x14ac:dyDescent="0.25">
      <c r="A243" s="227"/>
      <c r="B243" s="228"/>
      <c r="C243" s="227"/>
      <c r="D243" s="229"/>
      <c r="E243" s="229"/>
      <c r="F243" s="229"/>
      <c r="G243" s="230"/>
      <c r="H243" s="229"/>
      <c r="I243" s="229"/>
      <c r="J243" s="229"/>
      <c r="K243" s="231"/>
      <c r="L243" s="231"/>
      <c r="M243" s="232"/>
      <c r="N243" s="232"/>
      <c r="O243" s="232"/>
      <c r="P243" s="45"/>
    </row>
    <row r="244" spans="1:16" ht="15.75" customHeight="1" x14ac:dyDescent="0.25">
      <c r="A244" s="227"/>
      <c r="B244" s="228"/>
      <c r="C244" s="227"/>
      <c r="D244" s="229"/>
      <c r="E244" s="229"/>
      <c r="F244" s="229"/>
      <c r="G244" s="230"/>
      <c r="H244" s="229"/>
      <c r="I244" s="229"/>
      <c r="J244" s="229"/>
      <c r="K244" s="231"/>
      <c r="L244" s="231"/>
      <c r="M244" s="232"/>
      <c r="N244" s="232"/>
      <c r="O244" s="232"/>
      <c r="P244" s="45"/>
    </row>
    <row r="245" spans="1:16" ht="15.75" customHeight="1" x14ac:dyDescent="0.25">
      <c r="A245" s="227"/>
      <c r="B245" s="228"/>
      <c r="C245" s="227"/>
      <c r="D245" s="229"/>
      <c r="E245" s="229"/>
      <c r="F245" s="229"/>
      <c r="G245" s="230"/>
      <c r="H245" s="229"/>
      <c r="I245" s="229"/>
      <c r="J245" s="229"/>
      <c r="K245" s="231"/>
      <c r="L245" s="231"/>
      <c r="M245" s="232"/>
      <c r="N245" s="232"/>
      <c r="O245" s="232"/>
      <c r="P245" s="45"/>
    </row>
    <row r="246" spans="1:16" ht="15.75" customHeight="1" x14ac:dyDescent="0.25">
      <c r="A246" s="227"/>
      <c r="B246" s="228"/>
      <c r="C246" s="227"/>
      <c r="D246" s="229"/>
      <c r="E246" s="229"/>
      <c r="F246" s="229"/>
      <c r="G246" s="230"/>
      <c r="H246" s="229"/>
      <c r="I246" s="229"/>
      <c r="J246" s="229"/>
      <c r="K246" s="231"/>
      <c r="L246" s="231"/>
      <c r="M246" s="232"/>
      <c r="N246" s="232"/>
      <c r="O246" s="232"/>
      <c r="P246" s="45"/>
    </row>
    <row r="247" spans="1:16" ht="15.75" customHeight="1" x14ac:dyDescent="0.25">
      <c r="A247" s="227"/>
      <c r="B247" s="228"/>
      <c r="C247" s="227"/>
      <c r="D247" s="229"/>
      <c r="E247" s="229"/>
      <c r="F247" s="229"/>
      <c r="G247" s="230"/>
      <c r="H247" s="229"/>
      <c r="I247" s="229"/>
      <c r="J247" s="229"/>
      <c r="K247" s="231"/>
      <c r="L247" s="231"/>
      <c r="M247" s="232"/>
      <c r="N247" s="232"/>
      <c r="O247" s="232"/>
      <c r="P247" s="45"/>
    </row>
    <row r="248" spans="1:16" ht="15.75" customHeight="1" x14ac:dyDescent="0.25">
      <c r="A248" s="227"/>
      <c r="B248" s="228"/>
      <c r="C248" s="227"/>
      <c r="D248" s="229"/>
      <c r="E248" s="229"/>
      <c r="F248" s="229"/>
      <c r="G248" s="230"/>
      <c r="H248" s="229"/>
      <c r="I248" s="229"/>
      <c r="J248" s="229"/>
      <c r="K248" s="231"/>
      <c r="L248" s="231"/>
      <c r="M248" s="232"/>
      <c r="N248" s="232"/>
      <c r="O248" s="232"/>
      <c r="P248" s="45"/>
    </row>
    <row r="249" spans="1:16" ht="15.75" customHeight="1" x14ac:dyDescent="0.25">
      <c r="A249" s="227"/>
      <c r="B249" s="228"/>
      <c r="C249" s="227"/>
      <c r="D249" s="229"/>
      <c r="E249" s="229"/>
      <c r="F249" s="229"/>
      <c r="G249" s="230"/>
      <c r="H249" s="229"/>
      <c r="I249" s="229"/>
      <c r="J249" s="229"/>
      <c r="K249" s="231"/>
      <c r="L249" s="231"/>
      <c r="M249" s="232"/>
      <c r="N249" s="232"/>
      <c r="O249" s="232"/>
      <c r="P249" s="45"/>
    </row>
    <row r="250" spans="1:16" ht="15.75" customHeight="1" x14ac:dyDescent="0.25">
      <c r="A250" s="227"/>
      <c r="B250" s="228"/>
      <c r="C250" s="227"/>
      <c r="D250" s="229"/>
      <c r="E250" s="229"/>
      <c r="F250" s="229"/>
      <c r="G250" s="230"/>
      <c r="H250" s="229"/>
      <c r="I250" s="229"/>
      <c r="J250" s="229"/>
      <c r="K250" s="231"/>
      <c r="L250" s="231"/>
      <c r="M250" s="232"/>
      <c r="N250" s="232"/>
      <c r="O250" s="232"/>
      <c r="P250" s="45"/>
    </row>
    <row r="251" spans="1:16" ht="15.75" customHeight="1" x14ac:dyDescent="0.25">
      <c r="A251" s="227"/>
      <c r="B251" s="228"/>
      <c r="C251" s="227"/>
      <c r="D251" s="229"/>
      <c r="E251" s="229"/>
      <c r="F251" s="229"/>
      <c r="G251" s="230"/>
      <c r="H251" s="229"/>
      <c r="I251" s="229"/>
      <c r="J251" s="229"/>
      <c r="K251" s="231"/>
      <c r="L251" s="231"/>
      <c r="M251" s="232"/>
      <c r="N251" s="232"/>
      <c r="O251" s="232"/>
      <c r="P251" s="45"/>
    </row>
    <row r="252" spans="1:16" ht="15.75" customHeight="1" x14ac:dyDescent="0.25">
      <c r="A252" s="227"/>
      <c r="B252" s="228"/>
      <c r="C252" s="227"/>
      <c r="D252" s="229"/>
      <c r="E252" s="229"/>
      <c r="F252" s="229"/>
      <c r="G252" s="230"/>
      <c r="H252" s="229"/>
      <c r="I252" s="229"/>
      <c r="J252" s="229"/>
      <c r="K252" s="231"/>
      <c r="L252" s="231"/>
      <c r="M252" s="232"/>
      <c r="N252" s="232"/>
      <c r="O252" s="232"/>
      <c r="P252" s="45"/>
    </row>
    <row r="253" spans="1:16" ht="15.75" customHeight="1" x14ac:dyDescent="0.25">
      <c r="A253" s="227"/>
      <c r="B253" s="228"/>
      <c r="C253" s="227"/>
      <c r="D253" s="229"/>
      <c r="E253" s="229"/>
      <c r="F253" s="229"/>
      <c r="G253" s="230"/>
      <c r="H253" s="229"/>
      <c r="I253" s="229"/>
      <c r="J253" s="229"/>
      <c r="K253" s="231"/>
      <c r="L253" s="231"/>
      <c r="M253" s="232"/>
      <c r="N253" s="232"/>
      <c r="O253" s="232"/>
      <c r="P253" s="45"/>
    </row>
    <row r="254" spans="1:16" ht="15.75" customHeight="1" x14ac:dyDescent="0.25">
      <c r="A254" s="227"/>
      <c r="B254" s="228"/>
      <c r="C254" s="227"/>
      <c r="D254" s="229"/>
      <c r="E254" s="229"/>
      <c r="F254" s="229"/>
      <c r="G254" s="230"/>
      <c r="H254" s="229"/>
      <c r="I254" s="229"/>
      <c r="J254" s="229"/>
      <c r="K254" s="231"/>
      <c r="L254" s="231"/>
      <c r="M254" s="232"/>
      <c r="N254" s="232"/>
      <c r="O254" s="232"/>
      <c r="P254" s="45"/>
    </row>
    <row r="255" spans="1:16" ht="15.75" customHeight="1" x14ac:dyDescent="0.25">
      <c r="A255" s="227"/>
      <c r="B255" s="228"/>
      <c r="C255" s="227"/>
      <c r="D255" s="229"/>
      <c r="E255" s="229"/>
      <c r="F255" s="229"/>
      <c r="G255" s="230"/>
      <c r="H255" s="229"/>
      <c r="I255" s="229"/>
      <c r="J255" s="229"/>
      <c r="K255" s="231"/>
      <c r="L255" s="231"/>
      <c r="M255" s="232"/>
      <c r="N255" s="232"/>
      <c r="O255" s="232"/>
      <c r="P255" s="45"/>
    </row>
    <row r="256" spans="1:16" ht="15.75" customHeight="1" x14ac:dyDescent="0.25">
      <c r="A256" s="227"/>
      <c r="B256" s="228"/>
      <c r="C256" s="227"/>
      <c r="D256" s="229"/>
      <c r="E256" s="229"/>
      <c r="F256" s="229"/>
      <c r="G256" s="230"/>
      <c r="H256" s="229"/>
      <c r="I256" s="229"/>
      <c r="J256" s="229"/>
      <c r="K256" s="231"/>
      <c r="L256" s="231"/>
      <c r="M256" s="232"/>
      <c r="N256" s="232"/>
      <c r="O256" s="232"/>
      <c r="P256" s="45"/>
    </row>
    <row r="257" spans="1:16" ht="15.75" customHeight="1" x14ac:dyDescent="0.25">
      <c r="A257" s="227"/>
      <c r="B257" s="228"/>
      <c r="C257" s="227"/>
      <c r="D257" s="229"/>
      <c r="E257" s="229"/>
      <c r="F257" s="229"/>
      <c r="G257" s="230"/>
      <c r="H257" s="229"/>
      <c r="I257" s="229"/>
      <c r="J257" s="229"/>
      <c r="K257" s="231"/>
      <c r="L257" s="231"/>
      <c r="M257" s="232"/>
      <c r="N257" s="232"/>
      <c r="O257" s="232"/>
      <c r="P257" s="45"/>
    </row>
    <row r="258" spans="1:16" ht="15.75" customHeight="1" x14ac:dyDescent="0.25">
      <c r="A258" s="227"/>
      <c r="B258" s="228"/>
      <c r="C258" s="227"/>
      <c r="D258" s="229"/>
      <c r="E258" s="229"/>
      <c r="F258" s="229"/>
      <c r="G258" s="230"/>
      <c r="H258" s="229"/>
      <c r="I258" s="229"/>
      <c r="J258" s="229"/>
      <c r="K258" s="231"/>
      <c r="L258" s="231"/>
      <c r="M258" s="232"/>
      <c r="N258" s="232"/>
      <c r="O258" s="232"/>
      <c r="P258" s="45"/>
    </row>
    <row r="259" spans="1:16" ht="15.75" customHeight="1" x14ac:dyDescent="0.25">
      <c r="A259" s="227"/>
      <c r="B259" s="228"/>
      <c r="C259" s="227"/>
      <c r="D259" s="229"/>
      <c r="E259" s="229"/>
      <c r="F259" s="229"/>
      <c r="G259" s="230"/>
      <c r="H259" s="229"/>
      <c r="I259" s="229"/>
      <c r="J259" s="229"/>
      <c r="K259" s="231"/>
      <c r="L259" s="231"/>
      <c r="M259" s="232"/>
      <c r="N259" s="232"/>
      <c r="O259" s="232"/>
      <c r="P259" s="45"/>
    </row>
    <row r="260" spans="1:16" ht="15.75" customHeight="1" x14ac:dyDescent="0.25">
      <c r="A260" s="227"/>
      <c r="B260" s="228"/>
      <c r="C260" s="227"/>
      <c r="D260" s="229"/>
      <c r="E260" s="229"/>
      <c r="F260" s="229"/>
      <c r="G260" s="230"/>
      <c r="H260" s="229"/>
      <c r="I260" s="229"/>
      <c r="J260" s="229"/>
      <c r="K260" s="231"/>
      <c r="L260" s="231"/>
      <c r="M260" s="232"/>
      <c r="N260" s="232"/>
      <c r="O260" s="232"/>
      <c r="P260" s="45"/>
    </row>
    <row r="261" spans="1:16" ht="15.75" customHeight="1" x14ac:dyDescent="0.25">
      <c r="A261" s="227"/>
      <c r="B261" s="228"/>
      <c r="C261" s="227"/>
      <c r="D261" s="229"/>
      <c r="E261" s="229"/>
      <c r="F261" s="229"/>
      <c r="G261" s="230"/>
      <c r="H261" s="229"/>
      <c r="I261" s="229"/>
      <c r="J261" s="229"/>
      <c r="K261" s="231"/>
      <c r="L261" s="231"/>
      <c r="M261" s="232"/>
      <c r="N261" s="232"/>
      <c r="O261" s="232"/>
      <c r="P261" s="45"/>
    </row>
    <row r="262" spans="1:16" ht="15.75" customHeight="1" x14ac:dyDescent="0.25">
      <c r="A262" s="227"/>
      <c r="B262" s="228"/>
      <c r="C262" s="227"/>
      <c r="D262" s="229"/>
      <c r="E262" s="229"/>
      <c r="F262" s="229"/>
      <c r="G262" s="230"/>
      <c r="H262" s="229"/>
      <c r="I262" s="229"/>
      <c r="J262" s="229"/>
      <c r="K262" s="231"/>
      <c r="L262" s="231"/>
      <c r="M262" s="232"/>
      <c r="N262" s="232"/>
      <c r="O262" s="232"/>
      <c r="P262" s="45"/>
    </row>
    <row r="263" spans="1:16" ht="15.75" customHeight="1" x14ac:dyDescent="0.25">
      <c r="A263" s="227"/>
      <c r="B263" s="228"/>
      <c r="C263" s="227"/>
      <c r="D263" s="229"/>
      <c r="E263" s="229"/>
      <c r="F263" s="229"/>
      <c r="G263" s="230"/>
      <c r="H263" s="229"/>
      <c r="I263" s="229"/>
      <c r="J263" s="229"/>
      <c r="K263" s="231"/>
      <c r="L263" s="231"/>
      <c r="M263" s="232"/>
      <c r="N263" s="232"/>
      <c r="O263" s="232"/>
      <c r="P263" s="45"/>
    </row>
    <row r="264" spans="1:16" ht="15.75" customHeight="1" x14ac:dyDescent="0.25">
      <c r="A264" s="227"/>
      <c r="B264" s="228"/>
      <c r="C264" s="227"/>
      <c r="D264" s="229"/>
      <c r="E264" s="229"/>
      <c r="F264" s="229"/>
      <c r="G264" s="230"/>
      <c r="H264" s="229"/>
      <c r="I264" s="229"/>
      <c r="J264" s="229"/>
      <c r="K264" s="231"/>
      <c r="L264" s="231"/>
      <c r="M264" s="232"/>
      <c r="N264" s="232"/>
      <c r="O264" s="232"/>
      <c r="P264" s="45"/>
    </row>
    <row r="265" spans="1:16" ht="15.75" customHeight="1" x14ac:dyDescent="0.25">
      <c r="A265" s="227"/>
      <c r="B265" s="228"/>
      <c r="C265" s="227"/>
      <c r="D265" s="229"/>
      <c r="E265" s="229"/>
      <c r="F265" s="229"/>
      <c r="G265" s="230"/>
      <c r="H265" s="229"/>
      <c r="I265" s="229"/>
      <c r="J265" s="229"/>
      <c r="K265" s="231"/>
      <c r="L265" s="231"/>
      <c r="M265" s="232"/>
      <c r="N265" s="232"/>
      <c r="O265" s="232"/>
      <c r="P265" s="45"/>
    </row>
    <row r="266" spans="1:16" ht="15.75" customHeight="1" x14ac:dyDescent="0.25">
      <c r="A266" s="227"/>
      <c r="B266" s="228"/>
      <c r="C266" s="227"/>
      <c r="D266" s="229"/>
      <c r="E266" s="229"/>
      <c r="F266" s="229"/>
      <c r="G266" s="230"/>
      <c r="H266" s="229"/>
      <c r="I266" s="229"/>
      <c r="J266" s="229"/>
      <c r="K266" s="231"/>
      <c r="L266" s="231"/>
      <c r="M266" s="232"/>
      <c r="N266" s="232"/>
      <c r="O266" s="232"/>
      <c r="P266" s="45"/>
    </row>
    <row r="267" spans="1:16" ht="15.75" customHeight="1" x14ac:dyDescent="0.25">
      <c r="A267" s="227"/>
      <c r="B267" s="228"/>
      <c r="C267" s="227"/>
      <c r="D267" s="229"/>
      <c r="E267" s="229"/>
      <c r="F267" s="229"/>
      <c r="G267" s="230"/>
      <c r="H267" s="229"/>
      <c r="I267" s="229"/>
      <c r="J267" s="229"/>
      <c r="K267" s="231"/>
      <c r="L267" s="231"/>
      <c r="M267" s="232"/>
      <c r="N267" s="232"/>
      <c r="O267" s="232"/>
      <c r="P267" s="45"/>
    </row>
    <row r="268" spans="1:16" ht="15.75" customHeight="1" x14ac:dyDescent="0.25">
      <c r="A268" s="227"/>
      <c r="B268" s="228"/>
      <c r="C268" s="227"/>
      <c r="D268" s="229"/>
      <c r="E268" s="229"/>
      <c r="F268" s="229"/>
      <c r="G268" s="230"/>
      <c r="H268" s="229"/>
      <c r="I268" s="229"/>
      <c r="J268" s="229"/>
      <c r="K268" s="231"/>
      <c r="L268" s="231"/>
      <c r="M268" s="232"/>
      <c r="N268" s="232"/>
      <c r="O268" s="232"/>
      <c r="P268" s="45"/>
    </row>
    <row r="269" spans="1:16" ht="15.75" customHeight="1" x14ac:dyDescent="0.25">
      <c r="A269" s="227"/>
      <c r="B269" s="228"/>
      <c r="C269" s="227"/>
      <c r="D269" s="229"/>
      <c r="E269" s="229"/>
      <c r="F269" s="229"/>
      <c r="G269" s="230"/>
      <c r="H269" s="229"/>
      <c r="I269" s="229"/>
      <c r="J269" s="229"/>
      <c r="K269" s="231"/>
      <c r="L269" s="231"/>
      <c r="M269" s="232"/>
      <c r="N269" s="232"/>
      <c r="O269" s="232"/>
      <c r="P269" s="45"/>
    </row>
    <row r="270" spans="1:16" ht="15.75" customHeight="1" x14ac:dyDescent="0.25">
      <c r="A270" s="227"/>
      <c r="B270" s="228"/>
      <c r="C270" s="227"/>
      <c r="D270" s="229"/>
      <c r="E270" s="229"/>
      <c r="F270" s="229"/>
      <c r="G270" s="230"/>
      <c r="H270" s="229"/>
      <c r="I270" s="229"/>
      <c r="J270" s="229"/>
      <c r="K270" s="231"/>
      <c r="L270" s="231"/>
      <c r="M270" s="232"/>
      <c r="N270" s="232"/>
      <c r="O270" s="232"/>
      <c r="P270" s="45"/>
    </row>
    <row r="271" spans="1:16" ht="15.75" customHeight="1" x14ac:dyDescent="0.25">
      <c r="A271" s="227"/>
      <c r="B271" s="228"/>
      <c r="C271" s="227"/>
      <c r="D271" s="229"/>
      <c r="E271" s="229"/>
      <c r="F271" s="229"/>
      <c r="G271" s="230"/>
      <c r="H271" s="229"/>
      <c r="I271" s="229"/>
      <c r="J271" s="229"/>
      <c r="K271" s="231"/>
      <c r="L271" s="231"/>
      <c r="M271" s="232"/>
      <c r="N271" s="232"/>
      <c r="O271" s="232"/>
      <c r="P271" s="45"/>
    </row>
    <row r="272" spans="1:16" ht="15.75" customHeight="1" x14ac:dyDescent="0.25">
      <c r="A272" s="227"/>
      <c r="B272" s="228"/>
      <c r="C272" s="227"/>
      <c r="D272" s="229"/>
      <c r="E272" s="229"/>
      <c r="F272" s="229"/>
      <c r="G272" s="230"/>
      <c r="H272" s="229"/>
      <c r="I272" s="229"/>
      <c r="J272" s="229"/>
      <c r="K272" s="231"/>
      <c r="L272" s="231"/>
      <c r="M272" s="232"/>
      <c r="N272" s="232"/>
      <c r="O272" s="232"/>
      <c r="P272" s="45"/>
    </row>
    <row r="273" spans="1:16" ht="15.75" customHeight="1" x14ac:dyDescent="0.25">
      <c r="A273" s="227"/>
      <c r="B273" s="228"/>
      <c r="C273" s="227"/>
      <c r="D273" s="229"/>
      <c r="E273" s="229"/>
      <c r="F273" s="229"/>
      <c r="G273" s="230"/>
      <c r="H273" s="229"/>
      <c r="I273" s="229"/>
      <c r="J273" s="229"/>
      <c r="K273" s="231"/>
      <c r="L273" s="231"/>
      <c r="M273" s="232"/>
      <c r="N273" s="232"/>
      <c r="O273" s="232"/>
      <c r="P273" s="45"/>
    </row>
    <row r="274" spans="1:16" ht="15.75" customHeight="1" x14ac:dyDescent="0.25">
      <c r="A274" s="227"/>
      <c r="B274" s="228"/>
      <c r="C274" s="227"/>
      <c r="D274" s="229"/>
      <c r="E274" s="229"/>
      <c r="F274" s="229"/>
      <c r="G274" s="230"/>
      <c r="H274" s="229"/>
      <c r="I274" s="229"/>
      <c r="J274" s="229"/>
      <c r="K274" s="231"/>
      <c r="L274" s="231"/>
      <c r="M274" s="232"/>
      <c r="N274" s="232"/>
      <c r="O274" s="232"/>
      <c r="P274" s="45"/>
    </row>
    <row r="275" spans="1:16" ht="15.75" customHeight="1" x14ac:dyDescent="0.25">
      <c r="A275" s="227"/>
      <c r="B275" s="228"/>
      <c r="C275" s="227"/>
      <c r="D275" s="229"/>
      <c r="E275" s="229"/>
      <c r="F275" s="229"/>
      <c r="G275" s="230"/>
      <c r="H275" s="229"/>
      <c r="I275" s="229"/>
      <c r="J275" s="229"/>
      <c r="K275" s="231"/>
      <c r="L275" s="231"/>
      <c r="M275" s="232"/>
      <c r="N275" s="232"/>
      <c r="O275" s="232"/>
      <c r="P275" s="45"/>
    </row>
    <row r="276" spans="1:16" ht="15.75" customHeight="1" x14ac:dyDescent="0.25">
      <c r="A276" s="227"/>
      <c r="B276" s="228"/>
      <c r="C276" s="227"/>
      <c r="D276" s="229"/>
      <c r="E276" s="229"/>
      <c r="F276" s="229"/>
      <c r="G276" s="230"/>
      <c r="H276" s="229"/>
      <c r="I276" s="229"/>
      <c r="J276" s="229"/>
      <c r="K276" s="231"/>
      <c r="L276" s="231"/>
      <c r="M276" s="232"/>
      <c r="N276" s="232"/>
      <c r="O276" s="232"/>
      <c r="P276" s="45"/>
    </row>
    <row r="277" spans="1:16" ht="15.75" customHeight="1" x14ac:dyDescent="0.25">
      <c r="A277" s="227"/>
      <c r="B277" s="228"/>
      <c r="C277" s="227"/>
      <c r="D277" s="229"/>
      <c r="E277" s="229"/>
      <c r="F277" s="229"/>
      <c r="G277" s="230"/>
      <c r="H277" s="229"/>
      <c r="I277" s="229"/>
      <c r="J277" s="229"/>
      <c r="K277" s="231"/>
      <c r="L277" s="231"/>
      <c r="M277" s="232"/>
      <c r="N277" s="232"/>
      <c r="O277" s="232"/>
      <c r="P277" s="45"/>
    </row>
    <row r="278" spans="1:16" ht="15.75" customHeight="1" x14ac:dyDescent="0.25">
      <c r="A278" s="227"/>
      <c r="B278" s="228"/>
      <c r="C278" s="227"/>
      <c r="D278" s="229"/>
      <c r="E278" s="229"/>
      <c r="F278" s="229"/>
      <c r="G278" s="230"/>
      <c r="H278" s="229"/>
      <c r="I278" s="229"/>
      <c r="J278" s="229"/>
      <c r="K278" s="231"/>
      <c r="L278" s="231"/>
      <c r="M278" s="232"/>
      <c r="N278" s="232"/>
      <c r="O278" s="232"/>
      <c r="P278" s="45"/>
    </row>
    <row r="279" spans="1:16" ht="15.75" customHeight="1" x14ac:dyDescent="0.25">
      <c r="A279" s="227"/>
      <c r="B279" s="228"/>
      <c r="C279" s="227"/>
      <c r="D279" s="229"/>
      <c r="E279" s="229"/>
      <c r="F279" s="229"/>
      <c r="G279" s="230"/>
      <c r="H279" s="229"/>
      <c r="I279" s="229"/>
      <c r="J279" s="229"/>
      <c r="K279" s="231"/>
      <c r="L279" s="231"/>
      <c r="M279" s="232"/>
      <c r="N279" s="232"/>
      <c r="O279" s="232"/>
      <c r="P279" s="45"/>
    </row>
    <row r="280" spans="1:16" ht="15.75" customHeight="1" x14ac:dyDescent="0.25">
      <c r="A280" s="227"/>
      <c r="B280" s="228"/>
      <c r="C280" s="227"/>
      <c r="D280" s="229"/>
      <c r="E280" s="229"/>
      <c r="F280" s="229"/>
      <c r="G280" s="230"/>
      <c r="H280" s="229"/>
      <c r="I280" s="229"/>
      <c r="J280" s="229"/>
      <c r="K280" s="231"/>
      <c r="L280" s="231"/>
      <c r="M280" s="232"/>
      <c r="N280" s="232"/>
      <c r="O280" s="232"/>
      <c r="P280" s="45"/>
    </row>
    <row r="281" spans="1:16" ht="15.75" customHeight="1" x14ac:dyDescent="0.25">
      <c r="A281" s="227"/>
      <c r="B281" s="228"/>
      <c r="C281" s="227"/>
      <c r="D281" s="229"/>
      <c r="E281" s="229"/>
      <c r="F281" s="229"/>
      <c r="G281" s="230"/>
      <c r="H281" s="229"/>
      <c r="I281" s="229"/>
      <c r="J281" s="229"/>
      <c r="K281" s="231"/>
      <c r="L281" s="231"/>
      <c r="M281" s="232"/>
      <c r="N281" s="232"/>
      <c r="O281" s="232"/>
      <c r="P281" s="45"/>
    </row>
    <row r="282" spans="1:16" ht="15.75" customHeight="1" x14ac:dyDescent="0.25">
      <c r="A282" s="227"/>
      <c r="B282" s="228"/>
      <c r="C282" s="227"/>
      <c r="D282" s="229"/>
      <c r="E282" s="229"/>
      <c r="F282" s="229"/>
      <c r="G282" s="230"/>
      <c r="H282" s="229"/>
      <c r="I282" s="229"/>
      <c r="J282" s="229"/>
      <c r="K282" s="231"/>
      <c r="L282" s="231"/>
      <c r="M282" s="232"/>
      <c r="N282" s="232"/>
      <c r="O282" s="232"/>
      <c r="P282" s="45"/>
    </row>
    <row r="283" spans="1:16" ht="15.75" customHeight="1" x14ac:dyDescent="0.25">
      <c r="A283" s="227"/>
      <c r="B283" s="228"/>
      <c r="C283" s="227"/>
      <c r="D283" s="229"/>
      <c r="E283" s="229"/>
      <c r="F283" s="229"/>
      <c r="G283" s="230"/>
      <c r="H283" s="229"/>
      <c r="I283" s="229"/>
      <c r="J283" s="229"/>
      <c r="K283" s="231"/>
      <c r="L283" s="231"/>
      <c r="M283" s="232"/>
      <c r="N283" s="232"/>
      <c r="O283" s="232"/>
      <c r="P283" s="45"/>
    </row>
    <row r="284" spans="1:16" ht="15.75" customHeight="1" x14ac:dyDescent="0.25">
      <c r="A284" s="227"/>
      <c r="B284" s="228"/>
      <c r="C284" s="227"/>
      <c r="D284" s="229"/>
      <c r="E284" s="229"/>
      <c r="F284" s="229"/>
      <c r="G284" s="230"/>
      <c r="H284" s="229"/>
      <c r="I284" s="229"/>
      <c r="J284" s="229"/>
      <c r="K284" s="231"/>
      <c r="L284" s="231"/>
      <c r="M284" s="232"/>
      <c r="N284" s="232"/>
      <c r="O284" s="232"/>
      <c r="P284" s="45"/>
    </row>
    <row r="285" spans="1:16" ht="15.75" customHeight="1" x14ac:dyDescent="0.25">
      <c r="A285" s="227"/>
      <c r="B285" s="228"/>
      <c r="C285" s="227"/>
      <c r="D285" s="229"/>
      <c r="E285" s="229"/>
      <c r="F285" s="229"/>
      <c r="G285" s="230"/>
      <c r="H285" s="229"/>
      <c r="I285" s="229"/>
      <c r="J285" s="229"/>
      <c r="K285" s="231"/>
      <c r="L285" s="231"/>
      <c r="M285" s="232"/>
      <c r="N285" s="232"/>
      <c r="O285" s="232"/>
      <c r="P285" s="45"/>
    </row>
    <row r="286" spans="1:16" ht="15.75" customHeight="1" x14ac:dyDescent="0.25">
      <c r="A286" s="227"/>
      <c r="B286" s="228"/>
      <c r="C286" s="227"/>
      <c r="D286" s="229"/>
      <c r="E286" s="229"/>
      <c r="F286" s="229"/>
      <c r="G286" s="230"/>
      <c r="H286" s="229"/>
      <c r="I286" s="229"/>
      <c r="J286" s="229"/>
      <c r="K286" s="231"/>
      <c r="L286" s="231"/>
      <c r="M286" s="232"/>
      <c r="N286" s="232"/>
      <c r="O286" s="232"/>
      <c r="P286" s="45"/>
    </row>
    <row r="287" spans="1:16" ht="15.75" customHeight="1" x14ac:dyDescent="0.25">
      <c r="A287" s="227"/>
      <c r="B287" s="228"/>
      <c r="C287" s="227"/>
      <c r="D287" s="229"/>
      <c r="E287" s="229"/>
      <c r="F287" s="229"/>
      <c r="G287" s="230"/>
      <c r="H287" s="229"/>
      <c r="I287" s="229"/>
      <c r="J287" s="229"/>
      <c r="K287" s="231"/>
      <c r="L287" s="231"/>
      <c r="M287" s="232"/>
      <c r="N287" s="232"/>
      <c r="O287" s="232"/>
      <c r="P287" s="45"/>
    </row>
    <row r="288" spans="1:16" ht="15.75" customHeight="1" x14ac:dyDescent="0.25">
      <c r="A288" s="227"/>
      <c r="B288" s="228"/>
      <c r="C288" s="227"/>
      <c r="D288" s="229"/>
      <c r="E288" s="229"/>
      <c r="F288" s="229"/>
      <c r="G288" s="230"/>
      <c r="H288" s="229"/>
      <c r="I288" s="229"/>
      <c r="J288" s="229"/>
      <c r="K288" s="231"/>
      <c r="L288" s="231"/>
      <c r="M288" s="232"/>
      <c r="N288" s="232"/>
      <c r="O288" s="232"/>
      <c r="P288" s="45"/>
    </row>
    <row r="289" spans="1:16" ht="15.75" customHeight="1" x14ac:dyDescent="0.25">
      <c r="A289" s="227"/>
      <c r="B289" s="228"/>
      <c r="C289" s="227"/>
      <c r="D289" s="229"/>
      <c r="E289" s="229"/>
      <c r="F289" s="229"/>
      <c r="G289" s="230"/>
      <c r="H289" s="229"/>
      <c r="I289" s="229"/>
      <c r="J289" s="229"/>
      <c r="K289" s="231"/>
      <c r="L289" s="231"/>
      <c r="M289" s="232"/>
      <c r="N289" s="232"/>
      <c r="O289" s="232"/>
      <c r="P289" s="45"/>
    </row>
    <row r="290" spans="1:16" ht="15.75" customHeight="1" x14ac:dyDescent="0.25">
      <c r="A290" s="227"/>
      <c r="B290" s="228"/>
      <c r="C290" s="227"/>
      <c r="D290" s="229"/>
      <c r="E290" s="229"/>
      <c r="F290" s="229"/>
      <c r="G290" s="230"/>
      <c r="H290" s="229"/>
      <c r="I290" s="229"/>
      <c r="J290" s="229"/>
      <c r="K290" s="231"/>
      <c r="L290" s="231"/>
      <c r="M290" s="232"/>
      <c r="N290" s="232"/>
      <c r="O290" s="232"/>
      <c r="P290" s="45"/>
    </row>
    <row r="291" spans="1:16" ht="15.75" customHeight="1" x14ac:dyDescent="0.25">
      <c r="A291" s="227"/>
      <c r="B291" s="228"/>
      <c r="C291" s="227"/>
      <c r="D291" s="229"/>
      <c r="E291" s="229"/>
      <c r="F291" s="229"/>
      <c r="G291" s="230"/>
      <c r="H291" s="229"/>
      <c r="I291" s="229"/>
      <c r="J291" s="229"/>
      <c r="K291" s="231"/>
      <c r="L291" s="231"/>
      <c r="M291" s="232"/>
      <c r="N291" s="232"/>
      <c r="O291" s="232"/>
      <c r="P291" s="45"/>
    </row>
    <row r="292" spans="1:16" ht="15.75" customHeight="1" x14ac:dyDescent="0.25">
      <c r="A292" s="227"/>
      <c r="B292" s="228"/>
      <c r="C292" s="227"/>
      <c r="D292" s="229"/>
      <c r="E292" s="229"/>
      <c r="F292" s="229"/>
      <c r="G292" s="230"/>
      <c r="H292" s="229"/>
      <c r="I292" s="229"/>
      <c r="J292" s="229"/>
      <c r="K292" s="231"/>
      <c r="L292" s="231"/>
      <c r="M292" s="232"/>
      <c r="N292" s="232"/>
      <c r="O292" s="232"/>
      <c r="P292" s="45"/>
    </row>
    <row r="293" spans="1:16" ht="15.75" customHeight="1" x14ac:dyDescent="0.25">
      <c r="A293" s="227"/>
      <c r="B293" s="228"/>
      <c r="C293" s="227"/>
      <c r="D293" s="229"/>
      <c r="E293" s="229"/>
      <c r="F293" s="229"/>
      <c r="G293" s="230"/>
      <c r="H293" s="229"/>
      <c r="I293" s="229"/>
      <c r="J293" s="229"/>
      <c r="K293" s="231"/>
      <c r="L293" s="231"/>
      <c r="M293" s="232"/>
      <c r="N293" s="232"/>
      <c r="O293" s="232"/>
      <c r="P293" s="45"/>
    </row>
    <row r="294" spans="1:16" ht="15.75" customHeight="1" x14ac:dyDescent="0.25">
      <c r="A294" s="227"/>
      <c r="B294" s="228"/>
      <c r="C294" s="227"/>
      <c r="D294" s="229"/>
      <c r="E294" s="229"/>
      <c r="F294" s="229"/>
      <c r="G294" s="230"/>
      <c r="H294" s="229"/>
      <c r="I294" s="229"/>
      <c r="J294" s="229"/>
      <c r="K294" s="231"/>
      <c r="L294" s="231"/>
      <c r="M294" s="232"/>
      <c r="N294" s="232"/>
      <c r="O294" s="232"/>
      <c r="P294" s="45"/>
    </row>
    <row r="295" spans="1:16" ht="15.75" customHeight="1" x14ac:dyDescent="0.25">
      <c r="A295" s="227"/>
      <c r="B295" s="228"/>
      <c r="C295" s="227"/>
      <c r="D295" s="229"/>
      <c r="E295" s="229"/>
      <c r="F295" s="229"/>
      <c r="G295" s="230"/>
      <c r="H295" s="229"/>
      <c r="I295" s="229"/>
      <c r="J295" s="229"/>
      <c r="K295" s="231"/>
      <c r="L295" s="231"/>
      <c r="M295" s="232"/>
      <c r="N295" s="232"/>
      <c r="O295" s="232"/>
      <c r="P295" s="45"/>
    </row>
    <row r="296" spans="1:16" ht="15.75" customHeight="1" x14ac:dyDescent="0.25">
      <c r="A296" s="227"/>
      <c r="B296" s="228"/>
      <c r="C296" s="227"/>
      <c r="D296" s="229"/>
      <c r="E296" s="229"/>
      <c r="F296" s="229"/>
      <c r="G296" s="230"/>
      <c r="H296" s="229"/>
      <c r="I296" s="229"/>
      <c r="J296" s="229"/>
      <c r="K296" s="231"/>
      <c r="L296" s="231"/>
      <c r="M296" s="232"/>
      <c r="N296" s="232"/>
      <c r="O296" s="232"/>
      <c r="P296" s="45"/>
    </row>
    <row r="297" spans="1:16" ht="15.75" customHeight="1" x14ac:dyDescent="0.25">
      <c r="A297" s="227"/>
      <c r="B297" s="228"/>
      <c r="C297" s="227"/>
      <c r="D297" s="229"/>
      <c r="E297" s="229"/>
      <c r="F297" s="229"/>
      <c r="G297" s="230"/>
      <c r="H297" s="229"/>
      <c r="I297" s="229"/>
      <c r="J297" s="229"/>
      <c r="K297" s="231"/>
      <c r="L297" s="231"/>
      <c r="M297" s="232"/>
      <c r="N297" s="232"/>
      <c r="O297" s="232"/>
      <c r="P297" s="45"/>
    </row>
    <row r="298" spans="1:16" ht="15.75" customHeight="1" x14ac:dyDescent="0.25">
      <c r="A298" s="227"/>
      <c r="B298" s="228"/>
      <c r="C298" s="227"/>
      <c r="D298" s="229"/>
      <c r="E298" s="229"/>
      <c r="F298" s="229"/>
      <c r="G298" s="230"/>
      <c r="H298" s="229"/>
      <c r="I298" s="229"/>
      <c r="J298" s="229"/>
      <c r="K298" s="231"/>
      <c r="L298" s="231"/>
      <c r="M298" s="232"/>
      <c r="N298" s="232"/>
      <c r="O298" s="232"/>
      <c r="P298" s="45"/>
    </row>
    <row r="299" spans="1:16" ht="15.75" customHeight="1" x14ac:dyDescent="0.25">
      <c r="A299" s="227"/>
      <c r="B299" s="228"/>
      <c r="C299" s="227"/>
      <c r="D299" s="229"/>
      <c r="E299" s="229"/>
      <c r="F299" s="229"/>
      <c r="G299" s="230"/>
      <c r="H299" s="229"/>
      <c r="I299" s="229"/>
      <c r="J299" s="229"/>
      <c r="K299" s="231"/>
      <c r="L299" s="231"/>
      <c r="M299" s="232"/>
      <c r="N299" s="232"/>
      <c r="O299" s="232"/>
      <c r="P299" s="45"/>
    </row>
    <row r="300" spans="1:16" ht="15.75" customHeight="1" x14ac:dyDescent="0.25">
      <c r="A300" s="227"/>
      <c r="B300" s="228"/>
      <c r="C300" s="227"/>
      <c r="D300" s="229"/>
      <c r="E300" s="229"/>
      <c r="F300" s="229"/>
      <c r="G300" s="230"/>
      <c r="H300" s="229"/>
      <c r="I300" s="229"/>
      <c r="J300" s="229"/>
      <c r="K300" s="231"/>
      <c r="L300" s="231"/>
      <c r="M300" s="232"/>
      <c r="N300" s="232"/>
      <c r="O300" s="232"/>
      <c r="P300" s="45"/>
    </row>
    <row r="301" spans="1:16" ht="15.75" customHeight="1" x14ac:dyDescent="0.25">
      <c r="A301" s="227"/>
      <c r="B301" s="228"/>
      <c r="C301" s="227"/>
      <c r="D301" s="229"/>
      <c r="E301" s="229"/>
      <c r="F301" s="229"/>
      <c r="G301" s="230"/>
      <c r="H301" s="229"/>
      <c r="I301" s="229"/>
      <c r="J301" s="229"/>
      <c r="K301" s="231"/>
      <c r="L301" s="231"/>
      <c r="M301" s="232"/>
      <c r="N301" s="232"/>
      <c r="O301" s="232"/>
      <c r="P301" s="45"/>
    </row>
    <row r="302" spans="1:16" ht="15.75" customHeight="1" x14ac:dyDescent="0.25">
      <c r="A302" s="227"/>
      <c r="B302" s="228"/>
      <c r="C302" s="227"/>
      <c r="D302" s="229"/>
      <c r="E302" s="229"/>
      <c r="F302" s="229"/>
      <c r="G302" s="230"/>
      <c r="H302" s="229"/>
      <c r="I302" s="229"/>
      <c r="J302" s="229"/>
      <c r="K302" s="231"/>
      <c r="L302" s="231"/>
      <c r="M302" s="232"/>
      <c r="N302" s="232"/>
      <c r="O302" s="232"/>
      <c r="P302" s="45"/>
    </row>
    <row r="303" spans="1:16" ht="15.75" customHeight="1" x14ac:dyDescent="0.25">
      <c r="A303" s="227"/>
      <c r="B303" s="228"/>
      <c r="C303" s="227"/>
      <c r="D303" s="229"/>
      <c r="E303" s="229"/>
      <c r="F303" s="229"/>
      <c r="G303" s="230"/>
      <c r="H303" s="229"/>
      <c r="I303" s="229"/>
      <c r="J303" s="229"/>
      <c r="K303" s="231"/>
      <c r="L303" s="231"/>
      <c r="M303" s="232"/>
      <c r="N303" s="232"/>
      <c r="O303" s="232"/>
      <c r="P303" s="45"/>
    </row>
    <row r="304" spans="1:16" ht="15.75" customHeight="1" x14ac:dyDescent="0.25">
      <c r="A304" s="227"/>
      <c r="B304" s="228"/>
      <c r="C304" s="227"/>
      <c r="D304" s="229"/>
      <c r="E304" s="229"/>
      <c r="F304" s="229"/>
      <c r="G304" s="230"/>
      <c r="H304" s="229"/>
      <c r="I304" s="229"/>
      <c r="J304" s="229"/>
      <c r="K304" s="231"/>
      <c r="L304" s="231"/>
      <c r="M304" s="232"/>
      <c r="N304" s="232"/>
      <c r="O304" s="232"/>
      <c r="P304" s="45"/>
    </row>
    <row r="305" spans="1:16" ht="15.75" customHeight="1" x14ac:dyDescent="0.25">
      <c r="A305" s="227"/>
      <c r="B305" s="228"/>
      <c r="C305" s="227"/>
      <c r="D305" s="229"/>
      <c r="E305" s="229"/>
      <c r="F305" s="229"/>
      <c r="G305" s="230"/>
      <c r="H305" s="229"/>
      <c r="I305" s="229"/>
      <c r="J305" s="229"/>
      <c r="K305" s="231"/>
      <c r="L305" s="231"/>
      <c r="M305" s="232"/>
      <c r="N305" s="232"/>
      <c r="O305" s="232"/>
      <c r="P305" s="45"/>
    </row>
    <row r="306" spans="1:16" ht="15.75" customHeight="1" x14ac:dyDescent="0.25">
      <c r="A306" s="227"/>
      <c r="B306" s="228"/>
      <c r="C306" s="227"/>
      <c r="D306" s="229"/>
      <c r="E306" s="229"/>
      <c r="F306" s="229"/>
      <c r="G306" s="230"/>
      <c r="H306" s="229"/>
      <c r="I306" s="229"/>
      <c r="J306" s="229"/>
      <c r="K306" s="231"/>
      <c r="L306" s="231"/>
      <c r="M306" s="232"/>
      <c r="N306" s="232"/>
      <c r="O306" s="232"/>
      <c r="P306" s="45"/>
    </row>
    <row r="307" spans="1:16" ht="15.75" customHeight="1" x14ac:dyDescent="0.25">
      <c r="A307" s="227"/>
      <c r="B307" s="228"/>
      <c r="C307" s="227"/>
      <c r="D307" s="229"/>
      <c r="E307" s="229"/>
      <c r="F307" s="229"/>
      <c r="G307" s="230"/>
      <c r="H307" s="229"/>
      <c r="I307" s="229"/>
      <c r="J307" s="229"/>
      <c r="K307" s="231"/>
      <c r="L307" s="231"/>
      <c r="M307" s="232"/>
      <c r="N307" s="232"/>
      <c r="O307" s="232"/>
      <c r="P307" s="45"/>
    </row>
    <row r="308" spans="1:16" ht="15.75" customHeight="1" x14ac:dyDescent="0.25">
      <c r="A308" s="227"/>
      <c r="B308" s="228"/>
      <c r="C308" s="227"/>
      <c r="D308" s="229"/>
      <c r="E308" s="229"/>
      <c r="F308" s="229"/>
      <c r="G308" s="230"/>
      <c r="H308" s="229"/>
      <c r="I308" s="229"/>
      <c r="J308" s="229"/>
      <c r="K308" s="231"/>
      <c r="L308" s="231"/>
      <c r="M308" s="232"/>
      <c r="N308" s="232"/>
      <c r="O308" s="232"/>
      <c r="P308" s="45"/>
    </row>
    <row r="309" spans="1:16" ht="15.75" customHeight="1" x14ac:dyDescent="0.25">
      <c r="A309" s="227"/>
      <c r="B309" s="228"/>
      <c r="C309" s="227"/>
      <c r="D309" s="229"/>
      <c r="E309" s="229"/>
      <c r="F309" s="229"/>
      <c r="G309" s="230"/>
      <c r="H309" s="229"/>
      <c r="I309" s="229"/>
      <c r="J309" s="229"/>
      <c r="K309" s="231"/>
      <c r="L309" s="231"/>
      <c r="M309" s="232"/>
      <c r="N309" s="232"/>
      <c r="O309" s="232"/>
      <c r="P309" s="45"/>
    </row>
    <row r="310" spans="1:16" ht="15.75" customHeight="1" x14ac:dyDescent="0.25">
      <c r="A310" s="227"/>
      <c r="B310" s="228"/>
      <c r="C310" s="227"/>
      <c r="D310" s="229"/>
      <c r="E310" s="229"/>
      <c r="F310" s="229"/>
      <c r="G310" s="230"/>
      <c r="H310" s="229"/>
      <c r="I310" s="229"/>
      <c r="J310" s="229"/>
      <c r="K310" s="231"/>
      <c r="L310" s="231"/>
      <c r="M310" s="232"/>
      <c r="N310" s="232"/>
      <c r="O310" s="232"/>
      <c r="P310" s="45"/>
    </row>
    <row r="311" spans="1:16" ht="15.75" customHeight="1" x14ac:dyDescent="0.25">
      <c r="A311" s="227"/>
      <c r="B311" s="228"/>
      <c r="C311" s="227"/>
      <c r="D311" s="229"/>
      <c r="E311" s="229"/>
      <c r="F311" s="229"/>
      <c r="G311" s="230"/>
      <c r="H311" s="229"/>
      <c r="I311" s="229"/>
      <c r="J311" s="229"/>
      <c r="K311" s="231"/>
      <c r="L311" s="231"/>
      <c r="M311" s="232"/>
      <c r="N311" s="232"/>
      <c r="O311" s="232"/>
      <c r="P311" s="45"/>
    </row>
    <row r="312" spans="1:16" ht="15.75" customHeight="1" x14ac:dyDescent="0.25">
      <c r="P312" s="45"/>
    </row>
    <row r="313" spans="1:16" ht="15.75" customHeight="1" x14ac:dyDescent="0.25">
      <c r="P313" s="45"/>
    </row>
    <row r="314" spans="1:16" ht="15.75" customHeight="1" x14ac:dyDescent="0.25">
      <c r="P314" s="45"/>
    </row>
    <row r="315" spans="1:16" ht="15.75" customHeight="1" x14ac:dyDescent="0.25">
      <c r="P315" s="45"/>
    </row>
    <row r="316" spans="1:16" ht="15.75" customHeight="1" x14ac:dyDescent="0.25">
      <c r="P316" s="45"/>
    </row>
    <row r="317" spans="1:16" ht="15.75" customHeight="1" x14ac:dyDescent="0.25">
      <c r="P317" s="45"/>
    </row>
    <row r="318" spans="1:16" ht="15.75" customHeight="1" x14ac:dyDescent="0.25">
      <c r="P318" s="45"/>
    </row>
    <row r="319" spans="1:16" ht="15.75" customHeight="1" x14ac:dyDescent="0.25">
      <c r="P319" s="45"/>
    </row>
    <row r="320" spans="1:16" ht="15.75" customHeight="1" x14ac:dyDescent="0.25">
      <c r="P320" s="45"/>
    </row>
    <row r="321" spans="16:16" ht="15.75" customHeight="1" x14ac:dyDescent="0.25">
      <c r="P321" s="45"/>
    </row>
    <row r="322" spans="16:16" ht="15.75" customHeight="1" x14ac:dyDescent="0.25">
      <c r="P322" s="45"/>
    </row>
    <row r="323" spans="16:16" ht="15.75" customHeight="1" x14ac:dyDescent="0.25">
      <c r="P323" s="45"/>
    </row>
    <row r="324" spans="16:16" ht="15.75" customHeight="1" x14ac:dyDescent="0.25">
      <c r="P324" s="45"/>
    </row>
    <row r="325" spans="16:16" ht="15.75" customHeight="1" x14ac:dyDescent="0.25">
      <c r="P325" s="45"/>
    </row>
    <row r="326" spans="16:16" ht="15.75" customHeight="1" x14ac:dyDescent="0.25">
      <c r="P326" s="45"/>
    </row>
    <row r="327" spans="16:16" ht="15.75" customHeight="1" x14ac:dyDescent="0.25">
      <c r="P327" s="45"/>
    </row>
    <row r="328" spans="16:16" ht="15.75" customHeight="1" x14ac:dyDescent="0.25">
      <c r="P328" s="45"/>
    </row>
    <row r="329" spans="16:16" ht="15.75" customHeight="1" x14ac:dyDescent="0.25">
      <c r="P329" s="45"/>
    </row>
    <row r="330" spans="16:16" ht="15.75" customHeight="1" x14ac:dyDescent="0.25">
      <c r="P330" s="45"/>
    </row>
    <row r="331" spans="16:16" ht="15.75" customHeight="1" x14ac:dyDescent="0.25">
      <c r="P331" s="45"/>
    </row>
    <row r="332" spans="16:16" ht="15.75" customHeight="1" x14ac:dyDescent="0.25">
      <c r="P332" s="45"/>
    </row>
    <row r="333" spans="16:16" ht="15.75" customHeight="1" x14ac:dyDescent="0.25">
      <c r="P333" s="45"/>
    </row>
    <row r="334" spans="16:16" ht="15.75" customHeight="1" x14ac:dyDescent="0.25">
      <c r="P334" s="45"/>
    </row>
    <row r="335" spans="16:16" ht="15.75" customHeight="1" x14ac:dyDescent="0.25">
      <c r="P335" s="45"/>
    </row>
    <row r="336" spans="16:16" ht="15.75" customHeight="1" x14ac:dyDescent="0.25">
      <c r="P336" s="45"/>
    </row>
    <row r="337" spans="16:16" ht="15.75" customHeight="1" x14ac:dyDescent="0.25">
      <c r="P337" s="45"/>
    </row>
    <row r="338" spans="16:16" ht="15.75" customHeight="1" x14ac:dyDescent="0.25">
      <c r="P338" s="45"/>
    </row>
    <row r="339" spans="16:16" ht="15.75" customHeight="1" x14ac:dyDescent="0.25">
      <c r="P339" s="45"/>
    </row>
    <row r="340" spans="16:16" ht="15.75" customHeight="1" x14ac:dyDescent="0.25">
      <c r="P340" s="45"/>
    </row>
    <row r="341" spans="16:16" ht="15.75" customHeight="1" x14ac:dyDescent="0.25">
      <c r="P341" s="45"/>
    </row>
    <row r="342" spans="16:16" ht="15.75" customHeight="1" x14ac:dyDescent="0.25">
      <c r="P342" s="45"/>
    </row>
    <row r="343" spans="16:16" ht="15.75" customHeight="1" x14ac:dyDescent="0.25">
      <c r="P343" s="45"/>
    </row>
    <row r="344" spans="16:16" ht="15.75" customHeight="1" x14ac:dyDescent="0.25">
      <c r="P344" s="45"/>
    </row>
    <row r="345" spans="16:16" ht="15.75" customHeight="1" x14ac:dyDescent="0.25">
      <c r="P345" s="45"/>
    </row>
    <row r="346" spans="16:16" ht="15.75" customHeight="1" x14ac:dyDescent="0.25">
      <c r="P346" s="45"/>
    </row>
    <row r="347" spans="16:16" ht="15.75" customHeight="1" x14ac:dyDescent="0.25">
      <c r="P347" s="45"/>
    </row>
    <row r="348" spans="16:16" ht="15.75" customHeight="1" x14ac:dyDescent="0.25">
      <c r="P348" s="45"/>
    </row>
    <row r="349" spans="16:16" ht="15.75" customHeight="1" x14ac:dyDescent="0.25">
      <c r="P349" s="45"/>
    </row>
    <row r="350" spans="16:16" ht="15.75" customHeight="1" x14ac:dyDescent="0.25">
      <c r="P350" s="45"/>
    </row>
    <row r="351" spans="16:16" ht="15.75" customHeight="1" x14ac:dyDescent="0.25">
      <c r="P351" s="45"/>
    </row>
    <row r="352" spans="16:16" ht="15.75" customHeight="1" x14ac:dyDescent="0.25">
      <c r="P352" s="45"/>
    </row>
    <row r="353" spans="16:16" ht="15.75" customHeight="1" x14ac:dyDescent="0.25">
      <c r="P353" s="45"/>
    </row>
    <row r="354" spans="16:16" ht="15.75" customHeight="1" x14ac:dyDescent="0.25">
      <c r="P354" s="45"/>
    </row>
    <row r="355" spans="16:16" ht="15.75" customHeight="1" x14ac:dyDescent="0.25">
      <c r="P355" s="45"/>
    </row>
    <row r="356" spans="16:16" ht="15.75" customHeight="1" x14ac:dyDescent="0.25">
      <c r="P356" s="45"/>
    </row>
    <row r="357" spans="16:16" ht="15.75" customHeight="1" x14ac:dyDescent="0.25">
      <c r="P357" s="45"/>
    </row>
    <row r="358" spans="16:16" ht="15.75" customHeight="1" x14ac:dyDescent="0.25">
      <c r="P358" s="45"/>
    </row>
    <row r="359" spans="16:16" ht="15.75" customHeight="1" x14ac:dyDescent="0.25">
      <c r="P359" s="45"/>
    </row>
    <row r="360" spans="16:16" ht="15.75" customHeight="1" x14ac:dyDescent="0.25">
      <c r="P360" s="45"/>
    </row>
    <row r="361" spans="16:16" ht="15.75" customHeight="1" x14ac:dyDescent="0.25">
      <c r="P361" s="45"/>
    </row>
    <row r="362" spans="16:16" ht="15.75" customHeight="1" x14ac:dyDescent="0.25">
      <c r="P362" s="45"/>
    </row>
    <row r="363" spans="16:16" ht="15.75" customHeight="1" x14ac:dyDescent="0.25">
      <c r="P363" s="45"/>
    </row>
    <row r="364" spans="16:16" ht="15.75" customHeight="1" x14ac:dyDescent="0.25">
      <c r="P364" s="45"/>
    </row>
    <row r="365" spans="16:16" ht="15.75" customHeight="1" x14ac:dyDescent="0.25">
      <c r="P365" s="45"/>
    </row>
    <row r="366" spans="16:16" ht="15.75" customHeight="1" x14ac:dyDescent="0.25">
      <c r="P366" s="45"/>
    </row>
    <row r="367" spans="16:16" ht="15.75" customHeight="1" x14ac:dyDescent="0.25">
      <c r="P367" s="45"/>
    </row>
    <row r="368" spans="16:16" ht="15.75" customHeight="1" x14ac:dyDescent="0.25">
      <c r="P368" s="45"/>
    </row>
    <row r="369" spans="16:16" ht="15.75" customHeight="1" x14ac:dyDescent="0.25">
      <c r="P369" s="45"/>
    </row>
    <row r="370" spans="16:16" ht="15.75" customHeight="1" x14ac:dyDescent="0.25">
      <c r="P370" s="45"/>
    </row>
    <row r="371" spans="16:16" ht="15.75" customHeight="1" x14ac:dyDescent="0.25">
      <c r="P371" s="45"/>
    </row>
    <row r="372" spans="16:16" ht="15.75" customHeight="1" x14ac:dyDescent="0.25">
      <c r="P372" s="45"/>
    </row>
    <row r="373" spans="16:16" ht="15.75" customHeight="1" x14ac:dyDescent="0.25">
      <c r="P373" s="45"/>
    </row>
    <row r="374" spans="16:16" ht="15.75" customHeight="1" x14ac:dyDescent="0.25">
      <c r="P374" s="45"/>
    </row>
    <row r="375" spans="16:16" ht="15.75" customHeight="1" x14ac:dyDescent="0.25">
      <c r="P375" s="45"/>
    </row>
    <row r="376" spans="16:16" ht="15.75" customHeight="1" x14ac:dyDescent="0.25">
      <c r="P376" s="45"/>
    </row>
    <row r="377" spans="16:16" ht="15.75" customHeight="1" x14ac:dyDescent="0.25">
      <c r="P377" s="45"/>
    </row>
    <row r="378" spans="16:16" ht="15.75" customHeight="1" x14ac:dyDescent="0.25">
      <c r="P378" s="45"/>
    </row>
    <row r="379" spans="16:16" ht="15.75" customHeight="1" x14ac:dyDescent="0.25">
      <c r="P379" s="45"/>
    </row>
    <row r="380" spans="16:16" ht="15.75" customHeight="1" x14ac:dyDescent="0.25">
      <c r="P380" s="45"/>
    </row>
    <row r="381" spans="16:16" ht="15.75" customHeight="1" x14ac:dyDescent="0.25">
      <c r="P381" s="45"/>
    </row>
    <row r="382" spans="16:16" ht="15.75" customHeight="1" x14ac:dyDescent="0.25">
      <c r="P382" s="45"/>
    </row>
    <row r="383" spans="16:16" ht="15.75" customHeight="1" x14ac:dyDescent="0.25">
      <c r="P383" s="45"/>
    </row>
    <row r="384" spans="16:16" ht="15.75" customHeight="1" x14ac:dyDescent="0.25">
      <c r="P384" s="45"/>
    </row>
    <row r="385" spans="16:16" ht="15.75" customHeight="1" x14ac:dyDescent="0.25">
      <c r="P385" s="45"/>
    </row>
    <row r="386" spans="16:16" ht="15.75" customHeight="1" x14ac:dyDescent="0.25">
      <c r="P386" s="45"/>
    </row>
    <row r="387" spans="16:16" ht="15.75" customHeight="1" x14ac:dyDescent="0.25">
      <c r="P387" s="45"/>
    </row>
    <row r="388" spans="16:16" ht="15.75" customHeight="1" x14ac:dyDescent="0.25">
      <c r="P388" s="45"/>
    </row>
    <row r="389" spans="16:16" ht="15.75" customHeight="1" x14ac:dyDescent="0.25">
      <c r="P389" s="45"/>
    </row>
    <row r="390" spans="16:16" ht="15.75" customHeight="1" x14ac:dyDescent="0.25">
      <c r="P390" s="45"/>
    </row>
    <row r="391" spans="16:16" ht="15.75" customHeight="1" x14ac:dyDescent="0.25">
      <c r="P391" s="45"/>
    </row>
    <row r="392" spans="16:16" ht="15.75" customHeight="1" x14ac:dyDescent="0.25">
      <c r="P392" s="45"/>
    </row>
    <row r="393" spans="16:16" ht="15.75" customHeight="1" x14ac:dyDescent="0.25">
      <c r="P393" s="45"/>
    </row>
    <row r="394" spans="16:16" ht="15.75" customHeight="1" x14ac:dyDescent="0.25">
      <c r="P394" s="45"/>
    </row>
    <row r="395" spans="16:16" ht="15.75" customHeight="1" x14ac:dyDescent="0.25">
      <c r="P395" s="45"/>
    </row>
    <row r="396" spans="16:16" ht="15.75" customHeight="1" x14ac:dyDescent="0.25">
      <c r="P396" s="45"/>
    </row>
    <row r="397" spans="16:16" ht="15.75" customHeight="1" x14ac:dyDescent="0.25">
      <c r="P397" s="45"/>
    </row>
    <row r="398" spans="16:16" ht="15.75" customHeight="1" x14ac:dyDescent="0.25">
      <c r="P398" s="45"/>
    </row>
    <row r="399" spans="16:16" ht="15.75" customHeight="1" x14ac:dyDescent="0.25">
      <c r="P399" s="45"/>
    </row>
    <row r="400" spans="16:16" ht="15.75" customHeight="1" x14ac:dyDescent="0.25">
      <c r="P400" s="45"/>
    </row>
    <row r="401" spans="16:16" ht="15.75" customHeight="1" x14ac:dyDescent="0.25">
      <c r="P401" s="45"/>
    </row>
    <row r="402" spans="16:16" ht="15.75" customHeight="1" x14ac:dyDescent="0.25">
      <c r="P402" s="45"/>
    </row>
    <row r="403" spans="16:16" ht="15.75" customHeight="1" x14ac:dyDescent="0.25">
      <c r="P403" s="45"/>
    </row>
    <row r="404" spans="16:16" ht="15.75" customHeight="1" x14ac:dyDescent="0.25">
      <c r="P404" s="45"/>
    </row>
    <row r="405" spans="16:16" ht="15.75" customHeight="1" x14ac:dyDescent="0.25">
      <c r="P405" s="45"/>
    </row>
    <row r="406" spans="16:16" ht="15.75" customHeight="1" x14ac:dyDescent="0.25">
      <c r="P406" s="45"/>
    </row>
    <row r="407" spans="16:16" ht="15.75" customHeight="1" x14ac:dyDescent="0.25">
      <c r="P407" s="45"/>
    </row>
    <row r="408" spans="16:16" ht="15.75" customHeight="1" x14ac:dyDescent="0.25">
      <c r="P408" s="45"/>
    </row>
    <row r="409" spans="16:16" ht="15.75" customHeight="1" x14ac:dyDescent="0.25">
      <c r="P409" s="45"/>
    </row>
    <row r="410" spans="16:16" ht="15.75" customHeight="1" x14ac:dyDescent="0.25">
      <c r="P410" s="45"/>
    </row>
    <row r="411" spans="16:16" ht="15.75" customHeight="1" x14ac:dyDescent="0.25">
      <c r="P411" s="45"/>
    </row>
    <row r="412" spans="16:16" ht="15.75" customHeight="1" x14ac:dyDescent="0.25">
      <c r="P412" s="45"/>
    </row>
    <row r="413" spans="16:16" ht="15.75" customHeight="1" x14ac:dyDescent="0.25">
      <c r="P413" s="45"/>
    </row>
    <row r="414" spans="16:16" ht="15.75" customHeight="1" x14ac:dyDescent="0.25">
      <c r="P414" s="45"/>
    </row>
    <row r="415" spans="16:16" ht="15.75" customHeight="1" x14ac:dyDescent="0.25">
      <c r="P415" s="45"/>
    </row>
    <row r="416" spans="16:16" ht="15.75" customHeight="1" x14ac:dyDescent="0.25">
      <c r="P416" s="45"/>
    </row>
    <row r="417" spans="16:16" ht="15.75" customHeight="1" x14ac:dyDescent="0.25">
      <c r="P417" s="45"/>
    </row>
    <row r="418" spans="16:16" ht="15.75" customHeight="1" x14ac:dyDescent="0.25">
      <c r="P418" s="45"/>
    </row>
    <row r="419" spans="16:16" ht="15.75" customHeight="1" x14ac:dyDescent="0.25">
      <c r="P419" s="45"/>
    </row>
    <row r="420" spans="16:16" ht="15.75" customHeight="1" x14ac:dyDescent="0.25">
      <c r="P420" s="45"/>
    </row>
    <row r="421" spans="16:16" ht="15.75" customHeight="1" x14ac:dyDescent="0.25">
      <c r="P421" s="45"/>
    </row>
    <row r="422" spans="16:16" ht="15.75" customHeight="1" x14ac:dyDescent="0.25">
      <c r="P422" s="45"/>
    </row>
    <row r="423" spans="16:16" ht="15.75" customHeight="1" x14ac:dyDescent="0.25">
      <c r="P423" s="45"/>
    </row>
    <row r="424" spans="16:16" ht="15.75" customHeight="1" x14ac:dyDescent="0.25">
      <c r="P424" s="45"/>
    </row>
    <row r="425" spans="16:16" ht="15.75" customHeight="1" x14ac:dyDescent="0.25">
      <c r="P425" s="45"/>
    </row>
    <row r="426" spans="16:16" ht="15.75" customHeight="1" x14ac:dyDescent="0.25">
      <c r="P426" s="45"/>
    </row>
    <row r="427" spans="16:16" ht="15.75" customHeight="1" x14ac:dyDescent="0.25">
      <c r="P427" s="45"/>
    </row>
    <row r="428" spans="16:16" ht="15.75" customHeight="1" x14ac:dyDescent="0.25">
      <c r="P428" s="45"/>
    </row>
    <row r="429" spans="16:16" ht="15.75" customHeight="1" x14ac:dyDescent="0.25">
      <c r="P429" s="45"/>
    </row>
    <row r="430" spans="16:16" ht="15.75" customHeight="1" x14ac:dyDescent="0.25">
      <c r="P430" s="45"/>
    </row>
    <row r="431" spans="16:16" ht="15.75" customHeight="1" x14ac:dyDescent="0.25">
      <c r="P431" s="45"/>
    </row>
    <row r="432" spans="16:16" ht="15.75" customHeight="1" x14ac:dyDescent="0.25">
      <c r="P432" s="45"/>
    </row>
    <row r="433" spans="16:16" ht="15.75" customHeight="1" x14ac:dyDescent="0.25">
      <c r="P433" s="45"/>
    </row>
    <row r="434" spans="16:16" ht="15.75" customHeight="1" x14ac:dyDescent="0.25">
      <c r="P434" s="45"/>
    </row>
    <row r="435" spans="16:16" ht="15.75" customHeight="1" x14ac:dyDescent="0.25">
      <c r="P435" s="45"/>
    </row>
    <row r="436" spans="16:16" ht="15.75" customHeight="1" x14ac:dyDescent="0.25">
      <c r="P436" s="45"/>
    </row>
    <row r="437" spans="16:16" ht="15.75" customHeight="1" x14ac:dyDescent="0.25">
      <c r="P437" s="45"/>
    </row>
    <row r="438" spans="16:16" ht="15.75" customHeight="1" x14ac:dyDescent="0.25">
      <c r="P438" s="45"/>
    </row>
    <row r="439" spans="16:16" ht="15.75" customHeight="1" x14ac:dyDescent="0.25">
      <c r="P439" s="45"/>
    </row>
    <row r="440" spans="16:16" ht="15.75" customHeight="1" x14ac:dyDescent="0.25">
      <c r="P440" s="45"/>
    </row>
    <row r="441" spans="16:16" ht="15.75" customHeight="1" x14ac:dyDescent="0.25">
      <c r="P441" s="45"/>
    </row>
    <row r="442" spans="16:16" ht="15.75" customHeight="1" x14ac:dyDescent="0.25">
      <c r="P442" s="45"/>
    </row>
    <row r="443" spans="16:16" ht="15.75" customHeight="1" x14ac:dyDescent="0.25">
      <c r="P443" s="45"/>
    </row>
    <row r="444" spans="16:16" ht="15.75" customHeight="1" x14ac:dyDescent="0.25">
      <c r="P444" s="45"/>
    </row>
    <row r="445" spans="16:16" ht="15.75" customHeight="1" x14ac:dyDescent="0.25">
      <c r="P445" s="45"/>
    </row>
    <row r="446" spans="16:16" ht="15.75" customHeight="1" x14ac:dyDescent="0.25">
      <c r="P446" s="45"/>
    </row>
    <row r="447" spans="16:16" ht="15.75" customHeight="1" x14ac:dyDescent="0.25">
      <c r="P447" s="45"/>
    </row>
    <row r="448" spans="16:16" ht="15.75" customHeight="1" x14ac:dyDescent="0.25">
      <c r="P448" s="45"/>
    </row>
    <row r="449" spans="16:16" ht="15.75" customHeight="1" x14ac:dyDescent="0.25">
      <c r="P449" s="45"/>
    </row>
    <row r="450" spans="16:16" ht="15.75" customHeight="1" x14ac:dyDescent="0.25">
      <c r="P450" s="45"/>
    </row>
    <row r="451" spans="16:16" ht="15.75" customHeight="1" x14ac:dyDescent="0.25">
      <c r="P451" s="45"/>
    </row>
    <row r="452" spans="16:16" ht="15.75" customHeight="1" x14ac:dyDescent="0.25">
      <c r="P452" s="45"/>
    </row>
    <row r="453" spans="16:16" ht="15.75" customHeight="1" x14ac:dyDescent="0.25">
      <c r="P453" s="45"/>
    </row>
    <row r="454" spans="16:16" ht="15.75" customHeight="1" x14ac:dyDescent="0.25">
      <c r="P454" s="45"/>
    </row>
    <row r="455" spans="16:16" ht="15.75" customHeight="1" x14ac:dyDescent="0.25">
      <c r="P455" s="45"/>
    </row>
    <row r="456" spans="16:16" ht="15.75" customHeight="1" x14ac:dyDescent="0.25">
      <c r="P456" s="45"/>
    </row>
    <row r="457" spans="16:16" ht="15.75" customHeight="1" x14ac:dyDescent="0.25">
      <c r="P457" s="45"/>
    </row>
    <row r="458" spans="16:16" ht="15.75" customHeight="1" x14ac:dyDescent="0.25">
      <c r="P458" s="45"/>
    </row>
    <row r="459" spans="16:16" ht="15.75" customHeight="1" x14ac:dyDescent="0.25">
      <c r="P459" s="45"/>
    </row>
    <row r="460" spans="16:16" ht="15.75" customHeight="1" x14ac:dyDescent="0.25">
      <c r="P460" s="45"/>
    </row>
    <row r="461" spans="16:16" ht="15.75" customHeight="1" x14ac:dyDescent="0.25">
      <c r="P461" s="45"/>
    </row>
    <row r="462" spans="16:16" ht="15.75" customHeight="1" x14ac:dyDescent="0.25">
      <c r="P462" s="45"/>
    </row>
    <row r="463" spans="16:16" ht="15.75" customHeight="1" x14ac:dyDescent="0.25">
      <c r="P463" s="45"/>
    </row>
    <row r="464" spans="16:16" ht="15.75" customHeight="1" x14ac:dyDescent="0.25">
      <c r="P464" s="45"/>
    </row>
    <row r="465" spans="16:16" ht="15.75" customHeight="1" x14ac:dyDescent="0.25">
      <c r="P465" s="45"/>
    </row>
    <row r="466" spans="16:16" ht="15.75" customHeight="1" x14ac:dyDescent="0.25">
      <c r="P466" s="45"/>
    </row>
    <row r="467" spans="16:16" ht="15.75" customHeight="1" x14ac:dyDescent="0.25">
      <c r="P467" s="45"/>
    </row>
    <row r="468" spans="16:16" ht="15.75" customHeight="1" x14ac:dyDescent="0.25">
      <c r="P468" s="45"/>
    </row>
    <row r="469" spans="16:16" ht="15.75" customHeight="1" x14ac:dyDescent="0.25">
      <c r="P469" s="45"/>
    </row>
    <row r="470" spans="16:16" ht="15.75" customHeight="1" x14ac:dyDescent="0.25">
      <c r="P470" s="45"/>
    </row>
    <row r="471" spans="16:16" ht="15.75" customHeight="1" x14ac:dyDescent="0.25">
      <c r="P471" s="45"/>
    </row>
    <row r="472" spans="16:16" ht="15.75" customHeight="1" x14ac:dyDescent="0.25">
      <c r="P472" s="45"/>
    </row>
    <row r="473" spans="16:16" ht="15.75" customHeight="1" x14ac:dyDescent="0.25">
      <c r="P473" s="45"/>
    </row>
    <row r="474" spans="16:16" ht="15.75" customHeight="1" x14ac:dyDescent="0.25">
      <c r="P474" s="45"/>
    </row>
    <row r="475" spans="16:16" ht="15.75" customHeight="1" x14ac:dyDescent="0.25">
      <c r="P475" s="45"/>
    </row>
    <row r="476" spans="16:16" ht="15.75" customHeight="1" x14ac:dyDescent="0.25">
      <c r="P476" s="45"/>
    </row>
    <row r="477" spans="16:16" ht="15.75" customHeight="1" x14ac:dyDescent="0.25">
      <c r="P477" s="45"/>
    </row>
    <row r="478" spans="16:16" ht="15.75" customHeight="1" x14ac:dyDescent="0.25">
      <c r="P478" s="45"/>
    </row>
    <row r="479" spans="16:16" ht="15.75" customHeight="1" x14ac:dyDescent="0.25">
      <c r="P479" s="45"/>
    </row>
    <row r="480" spans="16:16" ht="15.75" customHeight="1" x14ac:dyDescent="0.25">
      <c r="P480" s="45"/>
    </row>
    <row r="481" spans="16:16" ht="15.75" customHeight="1" x14ac:dyDescent="0.25">
      <c r="P481" s="45"/>
    </row>
    <row r="482" spans="16:16" ht="15.75" customHeight="1" x14ac:dyDescent="0.25">
      <c r="P482" s="45"/>
    </row>
    <row r="483" spans="16:16" ht="15.75" customHeight="1" x14ac:dyDescent="0.25">
      <c r="P483" s="45"/>
    </row>
    <row r="484" spans="16:16" ht="15.75" customHeight="1" x14ac:dyDescent="0.25">
      <c r="P484" s="45"/>
    </row>
    <row r="485" spans="16:16" ht="15.75" customHeight="1" x14ac:dyDescent="0.25">
      <c r="P485" s="45"/>
    </row>
    <row r="486" spans="16:16" ht="15.75" customHeight="1" x14ac:dyDescent="0.25">
      <c r="P486" s="45"/>
    </row>
    <row r="487" spans="16:16" ht="15.75" customHeight="1" x14ac:dyDescent="0.25">
      <c r="P487" s="45"/>
    </row>
    <row r="488" spans="16:16" ht="15.75" customHeight="1" x14ac:dyDescent="0.25">
      <c r="P488" s="45"/>
    </row>
    <row r="489" spans="16:16" ht="15.75" customHeight="1" x14ac:dyDescent="0.25">
      <c r="P489" s="45"/>
    </row>
    <row r="490" spans="16:16" ht="15.75" customHeight="1" x14ac:dyDescent="0.25">
      <c r="P490" s="45"/>
    </row>
    <row r="491" spans="16:16" ht="15.75" customHeight="1" x14ac:dyDescent="0.25">
      <c r="P491" s="45"/>
    </row>
    <row r="492" spans="16:16" ht="15.75" customHeight="1" x14ac:dyDescent="0.25">
      <c r="P492" s="45"/>
    </row>
    <row r="493" spans="16:16" ht="15.75" customHeight="1" x14ac:dyDescent="0.25">
      <c r="P493" s="45"/>
    </row>
    <row r="494" spans="16:16" ht="15.75" customHeight="1" x14ac:dyDescent="0.25">
      <c r="P494" s="45"/>
    </row>
    <row r="495" spans="16:16" ht="15.75" customHeight="1" x14ac:dyDescent="0.25">
      <c r="P495" s="45"/>
    </row>
    <row r="496" spans="16:16" ht="15.75" customHeight="1" x14ac:dyDescent="0.25">
      <c r="P496" s="45"/>
    </row>
    <row r="497" spans="16:16" ht="15.75" customHeight="1" x14ac:dyDescent="0.25">
      <c r="P497" s="45"/>
    </row>
    <row r="498" spans="16:16" ht="15.75" customHeight="1" x14ac:dyDescent="0.25">
      <c r="P498" s="45"/>
    </row>
    <row r="499" spans="16:16" ht="15.75" customHeight="1" x14ac:dyDescent="0.25">
      <c r="P499" s="45"/>
    </row>
    <row r="500" spans="16:16" ht="15.75" customHeight="1" x14ac:dyDescent="0.25">
      <c r="P500" s="45"/>
    </row>
    <row r="501" spans="16:16" ht="15.75" customHeight="1" x14ac:dyDescent="0.25">
      <c r="P501" s="45"/>
    </row>
    <row r="502" spans="16:16" ht="15.75" customHeight="1" x14ac:dyDescent="0.25">
      <c r="P502" s="45"/>
    </row>
    <row r="503" spans="16:16" ht="15.75" customHeight="1" x14ac:dyDescent="0.25">
      <c r="P503" s="45"/>
    </row>
    <row r="504" spans="16:16" ht="15.75" customHeight="1" x14ac:dyDescent="0.25">
      <c r="P504" s="45"/>
    </row>
    <row r="505" spans="16:16" ht="15.75" customHeight="1" x14ac:dyDescent="0.25">
      <c r="P505" s="45"/>
    </row>
    <row r="506" spans="16:16" ht="15.75" customHeight="1" x14ac:dyDescent="0.25">
      <c r="P506" s="45"/>
    </row>
    <row r="507" spans="16:16" ht="15.75" customHeight="1" x14ac:dyDescent="0.25">
      <c r="P507" s="45"/>
    </row>
    <row r="508" spans="16:16" ht="15.75" customHeight="1" x14ac:dyDescent="0.25">
      <c r="P508" s="45"/>
    </row>
    <row r="509" spans="16:16" ht="15.75" customHeight="1" x14ac:dyDescent="0.25">
      <c r="P509" s="45"/>
    </row>
    <row r="510" spans="16:16" ht="15.75" customHeight="1" x14ac:dyDescent="0.25">
      <c r="P510" s="45"/>
    </row>
    <row r="511" spans="16:16" ht="15.75" customHeight="1" x14ac:dyDescent="0.25">
      <c r="P511" s="45"/>
    </row>
    <row r="512" spans="16:16" ht="15.75" customHeight="1" x14ac:dyDescent="0.25">
      <c r="P512" s="45"/>
    </row>
    <row r="513" spans="16:16" ht="15.75" customHeight="1" x14ac:dyDescent="0.25">
      <c r="P513" s="45"/>
    </row>
    <row r="514" spans="16:16" ht="15.75" customHeight="1" x14ac:dyDescent="0.25">
      <c r="P514" s="45"/>
    </row>
    <row r="515" spans="16:16" ht="15.75" customHeight="1" x14ac:dyDescent="0.25">
      <c r="P515" s="45"/>
    </row>
    <row r="516" spans="16:16" ht="15.75" customHeight="1" x14ac:dyDescent="0.25">
      <c r="P516" s="45"/>
    </row>
    <row r="517" spans="16:16" ht="15.75" customHeight="1" x14ac:dyDescent="0.25">
      <c r="P517" s="45"/>
    </row>
    <row r="518" spans="16:16" ht="15.75" customHeight="1" x14ac:dyDescent="0.25">
      <c r="P518" s="45"/>
    </row>
    <row r="519" spans="16:16" ht="15.75" customHeight="1" x14ac:dyDescent="0.25">
      <c r="P519" s="45"/>
    </row>
    <row r="520" spans="16:16" ht="15.75" customHeight="1" x14ac:dyDescent="0.25">
      <c r="P520" s="45"/>
    </row>
    <row r="521" spans="16:16" ht="15.75" customHeight="1" x14ac:dyDescent="0.25">
      <c r="P521" s="45"/>
    </row>
    <row r="522" spans="16:16" ht="15.75" customHeight="1" x14ac:dyDescent="0.25">
      <c r="P522" s="45"/>
    </row>
    <row r="523" spans="16:16" ht="15.75" customHeight="1" x14ac:dyDescent="0.25">
      <c r="P523" s="45"/>
    </row>
    <row r="524" spans="16:16" ht="15.75" customHeight="1" x14ac:dyDescent="0.25">
      <c r="P524" s="45"/>
    </row>
    <row r="525" spans="16:16" ht="15.75" customHeight="1" x14ac:dyDescent="0.25">
      <c r="P525" s="45"/>
    </row>
    <row r="526" spans="16:16" ht="15.75" customHeight="1" x14ac:dyDescent="0.25">
      <c r="P526" s="45"/>
    </row>
    <row r="527" spans="16:16" ht="15.75" customHeight="1" x14ac:dyDescent="0.25">
      <c r="P527" s="45"/>
    </row>
    <row r="528" spans="16:16" ht="15.75" customHeight="1" x14ac:dyDescent="0.25">
      <c r="P528" s="45"/>
    </row>
    <row r="529" spans="16:16" ht="15.75" customHeight="1" x14ac:dyDescent="0.25">
      <c r="P529" s="45"/>
    </row>
    <row r="530" spans="16:16" ht="15.75" customHeight="1" x14ac:dyDescent="0.25">
      <c r="P530" s="45"/>
    </row>
    <row r="531" spans="16:16" ht="15.75" customHeight="1" x14ac:dyDescent="0.25">
      <c r="P531" s="45"/>
    </row>
    <row r="532" spans="16:16" ht="15.75" customHeight="1" x14ac:dyDescent="0.25">
      <c r="P532" s="45"/>
    </row>
    <row r="533" spans="16:16" ht="15.75" customHeight="1" x14ac:dyDescent="0.25">
      <c r="P533" s="45"/>
    </row>
    <row r="534" spans="16:16" ht="15.75" customHeight="1" x14ac:dyDescent="0.25">
      <c r="P534" s="45"/>
    </row>
    <row r="535" spans="16:16" ht="15.75" customHeight="1" x14ac:dyDescent="0.25">
      <c r="P535" s="45"/>
    </row>
    <row r="536" spans="16:16" ht="15.75" customHeight="1" x14ac:dyDescent="0.25">
      <c r="P536" s="45"/>
    </row>
    <row r="537" spans="16:16" ht="15.75" customHeight="1" x14ac:dyDescent="0.25">
      <c r="P537" s="45"/>
    </row>
    <row r="538" spans="16:16" ht="15.75" customHeight="1" x14ac:dyDescent="0.25">
      <c r="P538" s="45"/>
    </row>
    <row r="539" spans="16:16" ht="15.75" customHeight="1" x14ac:dyDescent="0.25">
      <c r="P539" s="45"/>
    </row>
    <row r="540" spans="16:16" ht="15.75" customHeight="1" x14ac:dyDescent="0.25">
      <c r="P540" s="45"/>
    </row>
    <row r="541" spans="16:16" ht="15.75" customHeight="1" x14ac:dyDescent="0.25">
      <c r="P541" s="45"/>
    </row>
    <row r="542" spans="16:16" ht="15.75" customHeight="1" x14ac:dyDescent="0.25">
      <c r="P542" s="45"/>
    </row>
    <row r="543" spans="16:16" ht="15.75" customHeight="1" x14ac:dyDescent="0.25">
      <c r="P543" s="45"/>
    </row>
    <row r="544" spans="16:16" ht="15.75" customHeight="1" x14ac:dyDescent="0.25">
      <c r="P544" s="45"/>
    </row>
    <row r="545" spans="16:16" ht="15.75" customHeight="1" x14ac:dyDescent="0.25">
      <c r="P545" s="45"/>
    </row>
    <row r="546" spans="16:16" ht="15.75" customHeight="1" x14ac:dyDescent="0.25">
      <c r="P546" s="45"/>
    </row>
    <row r="547" spans="16:16" ht="15.75" customHeight="1" x14ac:dyDescent="0.25">
      <c r="P547" s="45"/>
    </row>
    <row r="548" spans="16:16" ht="15.75" customHeight="1" x14ac:dyDescent="0.25">
      <c r="P548" s="45"/>
    </row>
    <row r="549" spans="16:16" ht="15.75" customHeight="1" x14ac:dyDescent="0.25">
      <c r="P549" s="45"/>
    </row>
    <row r="550" spans="16:16" ht="15.75" customHeight="1" x14ac:dyDescent="0.25">
      <c r="P550" s="45"/>
    </row>
    <row r="551" spans="16:16" ht="15.75" customHeight="1" x14ac:dyDescent="0.25">
      <c r="P551" s="45"/>
    </row>
    <row r="552" spans="16:16" ht="15.75" customHeight="1" x14ac:dyDescent="0.25">
      <c r="P552" s="45"/>
    </row>
    <row r="553" spans="16:16" ht="15.75" customHeight="1" x14ac:dyDescent="0.25">
      <c r="P553" s="45"/>
    </row>
    <row r="554" spans="16:16" ht="15.75" customHeight="1" x14ac:dyDescent="0.25">
      <c r="P554" s="45"/>
    </row>
    <row r="555" spans="16:16" ht="15.75" customHeight="1" x14ac:dyDescent="0.25">
      <c r="P555" s="45"/>
    </row>
    <row r="556" spans="16:16" ht="15.75" customHeight="1" x14ac:dyDescent="0.25">
      <c r="P556" s="45"/>
    </row>
    <row r="557" spans="16:16" ht="15.75" customHeight="1" x14ac:dyDescent="0.25">
      <c r="P557" s="45"/>
    </row>
    <row r="558" spans="16:16" ht="15.75" customHeight="1" x14ac:dyDescent="0.25">
      <c r="P558" s="45"/>
    </row>
    <row r="559" spans="16:16" ht="15.75" customHeight="1" x14ac:dyDescent="0.25">
      <c r="P559" s="45"/>
    </row>
    <row r="560" spans="16:16" ht="15.75" customHeight="1" x14ac:dyDescent="0.25">
      <c r="P560" s="45"/>
    </row>
    <row r="561" spans="16:16" ht="15.75" customHeight="1" x14ac:dyDescent="0.25">
      <c r="P561" s="45"/>
    </row>
    <row r="562" spans="16:16" ht="15.75" customHeight="1" x14ac:dyDescent="0.25">
      <c r="P562" s="45"/>
    </row>
    <row r="563" spans="16:16" ht="15.75" customHeight="1" x14ac:dyDescent="0.25">
      <c r="P563" s="45"/>
    </row>
    <row r="564" spans="16:16" ht="15.75" customHeight="1" x14ac:dyDescent="0.25">
      <c r="P564" s="45"/>
    </row>
    <row r="565" spans="16:16" ht="15.75" customHeight="1" x14ac:dyDescent="0.25">
      <c r="P565" s="45"/>
    </row>
    <row r="566" spans="16:16" ht="15.75" customHeight="1" x14ac:dyDescent="0.25">
      <c r="P566" s="45"/>
    </row>
    <row r="567" spans="16:16" ht="15.75" customHeight="1" x14ac:dyDescent="0.25">
      <c r="P567" s="45"/>
    </row>
    <row r="568" spans="16:16" ht="15.75" customHeight="1" x14ac:dyDescent="0.25">
      <c r="P568" s="45"/>
    </row>
    <row r="569" spans="16:16" ht="15.75" customHeight="1" x14ac:dyDescent="0.25">
      <c r="P569" s="45"/>
    </row>
    <row r="570" spans="16:16" ht="15.75" customHeight="1" x14ac:dyDescent="0.25">
      <c r="P570" s="45"/>
    </row>
    <row r="571" spans="16:16" ht="15.75" customHeight="1" x14ac:dyDescent="0.25">
      <c r="P571" s="45"/>
    </row>
    <row r="572" spans="16:16" ht="15.75" customHeight="1" x14ac:dyDescent="0.25">
      <c r="P572" s="45"/>
    </row>
    <row r="573" spans="16:16" ht="15.75" customHeight="1" x14ac:dyDescent="0.25">
      <c r="P573" s="45"/>
    </row>
    <row r="574" spans="16:16" ht="15.75" customHeight="1" x14ac:dyDescent="0.25">
      <c r="P574" s="45"/>
    </row>
    <row r="575" spans="16:16" ht="15.75" customHeight="1" x14ac:dyDescent="0.25">
      <c r="P575" s="45"/>
    </row>
    <row r="576" spans="16:16" ht="15.75" customHeight="1" x14ac:dyDescent="0.25">
      <c r="P576" s="45"/>
    </row>
    <row r="577" spans="16:16" ht="15.75" customHeight="1" x14ac:dyDescent="0.25">
      <c r="P577" s="45"/>
    </row>
    <row r="578" spans="16:16" ht="15.75" customHeight="1" x14ac:dyDescent="0.25">
      <c r="P578" s="45"/>
    </row>
    <row r="579" spans="16:16" ht="15.75" customHeight="1" x14ac:dyDescent="0.25">
      <c r="P579" s="45"/>
    </row>
    <row r="580" spans="16:16" ht="15.75" customHeight="1" x14ac:dyDescent="0.25">
      <c r="P580" s="45"/>
    </row>
    <row r="581" spans="16:16" ht="15.75" customHeight="1" x14ac:dyDescent="0.25">
      <c r="P581" s="45"/>
    </row>
    <row r="582" spans="16:16" ht="15.75" customHeight="1" x14ac:dyDescent="0.25">
      <c r="P582" s="45"/>
    </row>
    <row r="583" spans="16:16" ht="15.75" customHeight="1" x14ac:dyDescent="0.25">
      <c r="P583" s="45"/>
    </row>
    <row r="584" spans="16:16" ht="15.75" customHeight="1" x14ac:dyDescent="0.25">
      <c r="P584" s="45"/>
    </row>
    <row r="585" spans="16:16" ht="15.75" customHeight="1" x14ac:dyDescent="0.25">
      <c r="P585" s="45"/>
    </row>
    <row r="586" spans="16:16" ht="15.75" customHeight="1" x14ac:dyDescent="0.25">
      <c r="P586" s="45"/>
    </row>
    <row r="587" spans="16:16" ht="15.75" customHeight="1" x14ac:dyDescent="0.25">
      <c r="P587" s="45"/>
    </row>
    <row r="588" spans="16:16" ht="15.75" customHeight="1" x14ac:dyDescent="0.25">
      <c r="P588" s="45"/>
    </row>
    <row r="589" spans="16:16" ht="15.75" customHeight="1" x14ac:dyDescent="0.25">
      <c r="P589" s="45"/>
    </row>
    <row r="590" spans="16:16" ht="15.75" customHeight="1" x14ac:dyDescent="0.25">
      <c r="P590" s="45"/>
    </row>
    <row r="591" spans="16:16" ht="15.75" customHeight="1" x14ac:dyDescent="0.25">
      <c r="P591" s="45"/>
    </row>
    <row r="592" spans="16:16" ht="15.75" customHeight="1" x14ac:dyDescent="0.25">
      <c r="P592" s="45"/>
    </row>
    <row r="593" spans="16:16" ht="15.75" customHeight="1" x14ac:dyDescent="0.25">
      <c r="P593" s="45"/>
    </row>
    <row r="594" spans="16:16" ht="15.75" customHeight="1" x14ac:dyDescent="0.25">
      <c r="P594" s="45"/>
    </row>
    <row r="595" spans="16:16" ht="15.75" customHeight="1" x14ac:dyDescent="0.25">
      <c r="P595" s="45"/>
    </row>
    <row r="596" spans="16:16" ht="15.75" customHeight="1" x14ac:dyDescent="0.25">
      <c r="P596" s="45"/>
    </row>
    <row r="597" spans="16:16" ht="15.75" customHeight="1" x14ac:dyDescent="0.25">
      <c r="P597" s="45"/>
    </row>
    <row r="598" spans="16:16" ht="15.75" customHeight="1" x14ac:dyDescent="0.25">
      <c r="P598" s="45"/>
    </row>
    <row r="599" spans="16:16" ht="15.75" customHeight="1" x14ac:dyDescent="0.25">
      <c r="P599" s="45"/>
    </row>
    <row r="600" spans="16:16" ht="15.75" customHeight="1" x14ac:dyDescent="0.25">
      <c r="P600" s="45"/>
    </row>
    <row r="601" spans="16:16" ht="15.75" customHeight="1" x14ac:dyDescent="0.25">
      <c r="P601" s="45"/>
    </row>
    <row r="602" spans="16:16" ht="15.75" customHeight="1" x14ac:dyDescent="0.25">
      <c r="P602" s="45"/>
    </row>
    <row r="603" spans="16:16" ht="15.75" customHeight="1" x14ac:dyDescent="0.25">
      <c r="P603" s="45"/>
    </row>
    <row r="604" spans="16:16" ht="15.75" customHeight="1" x14ac:dyDescent="0.25">
      <c r="P604" s="45"/>
    </row>
    <row r="605" spans="16:16" ht="15.75" customHeight="1" x14ac:dyDescent="0.25">
      <c r="P605" s="45"/>
    </row>
    <row r="606" spans="16:16" ht="15.75" customHeight="1" x14ac:dyDescent="0.25">
      <c r="P606" s="45"/>
    </row>
    <row r="607" spans="16:16" ht="15.75" customHeight="1" x14ac:dyDescent="0.25">
      <c r="P607" s="45"/>
    </row>
    <row r="608" spans="16:16" ht="15.75" customHeight="1" x14ac:dyDescent="0.25">
      <c r="P608" s="45"/>
    </row>
    <row r="609" spans="16:16" ht="15.75" customHeight="1" x14ac:dyDescent="0.25">
      <c r="P609" s="45"/>
    </row>
    <row r="610" spans="16:16" ht="15.75" customHeight="1" x14ac:dyDescent="0.25">
      <c r="P610" s="45"/>
    </row>
    <row r="611" spans="16:16" ht="15.75" customHeight="1" x14ac:dyDescent="0.25">
      <c r="P611" s="45"/>
    </row>
    <row r="612" spans="16:16" ht="15.75" customHeight="1" x14ac:dyDescent="0.25">
      <c r="P612" s="45"/>
    </row>
    <row r="613" spans="16:16" ht="15.75" customHeight="1" x14ac:dyDescent="0.25">
      <c r="P613" s="45"/>
    </row>
    <row r="614" spans="16:16" ht="15.75" customHeight="1" x14ac:dyDescent="0.25">
      <c r="P614" s="45"/>
    </row>
    <row r="615" spans="16:16" ht="15.75" customHeight="1" x14ac:dyDescent="0.25">
      <c r="P615" s="45"/>
    </row>
    <row r="616" spans="16:16" ht="15.75" customHeight="1" x14ac:dyDescent="0.25">
      <c r="P616" s="45"/>
    </row>
    <row r="617" spans="16:16" ht="15.75" customHeight="1" x14ac:dyDescent="0.25">
      <c r="P617" s="45"/>
    </row>
    <row r="618" spans="16:16" ht="15.75" customHeight="1" x14ac:dyDescent="0.25">
      <c r="P618" s="45"/>
    </row>
    <row r="619" spans="16:16" ht="15.75" customHeight="1" x14ac:dyDescent="0.25">
      <c r="P619" s="45"/>
    </row>
    <row r="620" spans="16:16" ht="15.75" customHeight="1" x14ac:dyDescent="0.25">
      <c r="P620" s="45"/>
    </row>
    <row r="621" spans="16:16" ht="15.75" customHeight="1" x14ac:dyDescent="0.25">
      <c r="P621" s="45"/>
    </row>
    <row r="622" spans="16:16" ht="15.75" customHeight="1" x14ac:dyDescent="0.25">
      <c r="P622" s="45"/>
    </row>
    <row r="623" spans="16:16" ht="15.75" customHeight="1" x14ac:dyDescent="0.25">
      <c r="P623" s="45"/>
    </row>
    <row r="624" spans="16:16" ht="15.75" customHeight="1" x14ac:dyDescent="0.25">
      <c r="P624" s="45"/>
    </row>
    <row r="625" spans="16:16" ht="15.75" customHeight="1" x14ac:dyDescent="0.25">
      <c r="P625" s="45"/>
    </row>
    <row r="626" spans="16:16" ht="15.75" customHeight="1" x14ac:dyDescent="0.25">
      <c r="P626" s="45"/>
    </row>
    <row r="627" spans="16:16" ht="15.75" customHeight="1" x14ac:dyDescent="0.25">
      <c r="P627" s="45"/>
    </row>
    <row r="628" spans="16:16" ht="15.75" customHeight="1" x14ac:dyDescent="0.25">
      <c r="P628" s="45"/>
    </row>
    <row r="629" spans="16:16" ht="15.75" customHeight="1" x14ac:dyDescent="0.25">
      <c r="P629" s="45"/>
    </row>
    <row r="630" spans="16:16" ht="15.75" customHeight="1" x14ac:dyDescent="0.25">
      <c r="P630" s="45"/>
    </row>
    <row r="631" spans="16:16" ht="15.75" customHeight="1" x14ac:dyDescent="0.25">
      <c r="P631" s="45"/>
    </row>
    <row r="632" spans="16:16" ht="15.75" customHeight="1" x14ac:dyDescent="0.25">
      <c r="P632" s="45"/>
    </row>
    <row r="633" spans="16:16" ht="15.75" customHeight="1" x14ac:dyDescent="0.25">
      <c r="P633" s="45"/>
    </row>
    <row r="634" spans="16:16" ht="15.75" customHeight="1" x14ac:dyDescent="0.25">
      <c r="P634" s="45"/>
    </row>
    <row r="635" spans="16:16" ht="15.75" customHeight="1" x14ac:dyDescent="0.25">
      <c r="P635" s="45"/>
    </row>
    <row r="636" spans="16:16" ht="15.75" customHeight="1" x14ac:dyDescent="0.25">
      <c r="P636" s="45"/>
    </row>
    <row r="637" spans="16:16" ht="15.75" customHeight="1" x14ac:dyDescent="0.25">
      <c r="P637" s="45"/>
    </row>
    <row r="638" spans="16:16" ht="15.75" customHeight="1" x14ac:dyDescent="0.25">
      <c r="P638" s="45"/>
    </row>
    <row r="639" spans="16:16" ht="15.75" customHeight="1" x14ac:dyDescent="0.25">
      <c r="P639" s="45"/>
    </row>
    <row r="640" spans="16:16" ht="15.75" customHeight="1" x14ac:dyDescent="0.25">
      <c r="P640" s="45"/>
    </row>
    <row r="641" spans="16:16" ht="15.75" customHeight="1" x14ac:dyDescent="0.25">
      <c r="P641" s="45"/>
    </row>
    <row r="642" spans="16:16" ht="15.75" customHeight="1" x14ac:dyDescent="0.25">
      <c r="P642" s="45"/>
    </row>
    <row r="643" spans="16:16" ht="15.75" customHeight="1" x14ac:dyDescent="0.25">
      <c r="P643" s="45"/>
    </row>
    <row r="644" spans="16:16" ht="15.75" customHeight="1" x14ac:dyDescent="0.25">
      <c r="P644" s="45"/>
    </row>
    <row r="645" spans="16:16" ht="15.75" customHeight="1" x14ac:dyDescent="0.25">
      <c r="P645" s="45"/>
    </row>
    <row r="646" spans="16:16" ht="15.75" customHeight="1" x14ac:dyDescent="0.25">
      <c r="P646" s="45"/>
    </row>
    <row r="647" spans="16:16" ht="15.75" customHeight="1" x14ac:dyDescent="0.25">
      <c r="P647" s="45"/>
    </row>
    <row r="648" spans="16:16" ht="15.75" customHeight="1" x14ac:dyDescent="0.25">
      <c r="P648" s="45"/>
    </row>
    <row r="649" spans="16:16" ht="15.75" customHeight="1" x14ac:dyDescent="0.25">
      <c r="P649" s="45"/>
    </row>
    <row r="650" spans="16:16" ht="15.75" customHeight="1" x14ac:dyDescent="0.25">
      <c r="P650" s="45"/>
    </row>
    <row r="651" spans="16:16" ht="15.75" customHeight="1" x14ac:dyDescent="0.25">
      <c r="P651" s="45"/>
    </row>
    <row r="652" spans="16:16" ht="15.75" customHeight="1" x14ac:dyDescent="0.25">
      <c r="P652" s="45"/>
    </row>
    <row r="653" spans="16:16" ht="15.75" customHeight="1" x14ac:dyDescent="0.25">
      <c r="P653" s="45"/>
    </row>
    <row r="654" spans="16:16" ht="15.75" customHeight="1" x14ac:dyDescent="0.25">
      <c r="P654" s="45"/>
    </row>
    <row r="655" spans="16:16" ht="15.75" customHeight="1" x14ac:dyDescent="0.25">
      <c r="P655" s="45"/>
    </row>
    <row r="656" spans="16:16" ht="15.75" customHeight="1" x14ac:dyDescent="0.25">
      <c r="P656" s="45"/>
    </row>
    <row r="657" spans="16:16" ht="15.75" customHeight="1" x14ac:dyDescent="0.25">
      <c r="P657" s="45"/>
    </row>
    <row r="658" spans="16:16" ht="15.75" customHeight="1" x14ac:dyDescent="0.25">
      <c r="P658" s="45"/>
    </row>
    <row r="659" spans="16:16" ht="15.75" customHeight="1" x14ac:dyDescent="0.25">
      <c r="P659" s="45"/>
    </row>
    <row r="660" spans="16:16" ht="15.75" customHeight="1" x14ac:dyDescent="0.25">
      <c r="P660" s="45"/>
    </row>
    <row r="661" spans="16:16" ht="15.75" customHeight="1" x14ac:dyDescent="0.25">
      <c r="P661" s="45"/>
    </row>
    <row r="662" spans="16:16" ht="15.75" customHeight="1" x14ac:dyDescent="0.25">
      <c r="P662" s="45"/>
    </row>
    <row r="663" spans="16:16" ht="15.75" customHeight="1" x14ac:dyDescent="0.25">
      <c r="P663" s="45"/>
    </row>
    <row r="664" spans="16:16" ht="15.75" customHeight="1" x14ac:dyDescent="0.25">
      <c r="P664" s="45"/>
    </row>
    <row r="665" spans="16:16" ht="15.75" customHeight="1" x14ac:dyDescent="0.25">
      <c r="P665" s="45"/>
    </row>
    <row r="666" spans="16:16" ht="15.75" customHeight="1" x14ac:dyDescent="0.25">
      <c r="P666" s="45"/>
    </row>
    <row r="667" spans="16:16" ht="15.75" customHeight="1" x14ac:dyDescent="0.25">
      <c r="P667" s="45"/>
    </row>
    <row r="668" spans="16:16" ht="15.75" customHeight="1" x14ac:dyDescent="0.25">
      <c r="P668" s="45"/>
    </row>
    <row r="669" spans="16:16" ht="15.75" customHeight="1" x14ac:dyDescent="0.25">
      <c r="P669" s="45"/>
    </row>
    <row r="670" spans="16:16" ht="15.75" customHeight="1" x14ac:dyDescent="0.25">
      <c r="P670" s="45"/>
    </row>
    <row r="671" spans="16:16" ht="15.75" customHeight="1" x14ac:dyDescent="0.25">
      <c r="P671" s="45"/>
    </row>
    <row r="672" spans="16:16" ht="15.75" customHeight="1" x14ac:dyDescent="0.25">
      <c r="P672" s="45"/>
    </row>
    <row r="673" spans="16:16" ht="15.75" customHeight="1" x14ac:dyDescent="0.25">
      <c r="P673" s="45"/>
    </row>
    <row r="674" spans="16:16" ht="15.75" customHeight="1" x14ac:dyDescent="0.25">
      <c r="P674" s="45"/>
    </row>
    <row r="675" spans="16:16" ht="15.75" customHeight="1" x14ac:dyDescent="0.25">
      <c r="P675" s="45"/>
    </row>
    <row r="676" spans="16:16" ht="15.75" customHeight="1" x14ac:dyDescent="0.25">
      <c r="P676" s="45"/>
    </row>
    <row r="677" spans="16:16" ht="15.75" customHeight="1" x14ac:dyDescent="0.25">
      <c r="P677" s="45"/>
    </row>
    <row r="678" spans="16:16" ht="15.75" customHeight="1" x14ac:dyDescent="0.25">
      <c r="P678" s="45"/>
    </row>
    <row r="679" spans="16:16" ht="15.75" customHeight="1" x14ac:dyDescent="0.25">
      <c r="P679" s="45"/>
    </row>
    <row r="680" spans="16:16" ht="15.75" customHeight="1" x14ac:dyDescent="0.25">
      <c r="P680" s="45"/>
    </row>
    <row r="681" spans="16:16" ht="15.75" customHeight="1" x14ac:dyDescent="0.25">
      <c r="P681" s="45"/>
    </row>
    <row r="682" spans="16:16" ht="15.75" customHeight="1" x14ac:dyDescent="0.25">
      <c r="P682" s="45"/>
    </row>
    <row r="683" spans="16:16" ht="15.75" customHeight="1" x14ac:dyDescent="0.25">
      <c r="P683" s="45"/>
    </row>
    <row r="684" spans="16:16" ht="15.75" customHeight="1" x14ac:dyDescent="0.25">
      <c r="P684" s="45"/>
    </row>
    <row r="685" spans="16:16" ht="15.75" customHeight="1" x14ac:dyDescent="0.25">
      <c r="P685" s="45"/>
    </row>
    <row r="686" spans="16:16" ht="15.75" customHeight="1" x14ac:dyDescent="0.25">
      <c r="P686" s="45"/>
    </row>
    <row r="687" spans="16:16" ht="15.75" customHeight="1" x14ac:dyDescent="0.25">
      <c r="P687" s="45"/>
    </row>
    <row r="688" spans="16:16" ht="15.75" customHeight="1" x14ac:dyDescent="0.25">
      <c r="P688" s="45"/>
    </row>
    <row r="689" spans="16:16" ht="15.75" customHeight="1" x14ac:dyDescent="0.25">
      <c r="P689" s="45"/>
    </row>
    <row r="690" spans="16:16" ht="15.75" customHeight="1" x14ac:dyDescent="0.25">
      <c r="P690" s="45"/>
    </row>
    <row r="691" spans="16:16" ht="15.75" customHeight="1" x14ac:dyDescent="0.25">
      <c r="P691" s="45"/>
    </row>
    <row r="692" spans="16:16" ht="15.75" customHeight="1" x14ac:dyDescent="0.25">
      <c r="P692" s="45"/>
    </row>
    <row r="693" spans="16:16" ht="15.75" customHeight="1" x14ac:dyDescent="0.25">
      <c r="P693" s="45"/>
    </row>
    <row r="694" spans="16:16" ht="15.75" customHeight="1" x14ac:dyDescent="0.25">
      <c r="P694" s="45"/>
    </row>
    <row r="695" spans="16:16" ht="15.75" customHeight="1" x14ac:dyDescent="0.25">
      <c r="P695" s="45"/>
    </row>
    <row r="696" spans="16:16" ht="15.75" customHeight="1" x14ac:dyDescent="0.25">
      <c r="P696" s="45"/>
    </row>
    <row r="697" spans="16:16" ht="15.75" customHeight="1" x14ac:dyDescent="0.25">
      <c r="P697" s="45"/>
    </row>
    <row r="698" spans="16:16" ht="15.75" customHeight="1" x14ac:dyDescent="0.25">
      <c r="P698" s="45"/>
    </row>
    <row r="699" spans="16:16" ht="15.75" customHeight="1" x14ac:dyDescent="0.25">
      <c r="P699" s="45"/>
    </row>
    <row r="700" spans="16:16" ht="15.75" customHeight="1" x14ac:dyDescent="0.25">
      <c r="P700" s="45"/>
    </row>
    <row r="701" spans="16:16" ht="15.75" customHeight="1" x14ac:dyDescent="0.25">
      <c r="P701" s="45"/>
    </row>
    <row r="702" spans="16:16" ht="15.75" customHeight="1" x14ac:dyDescent="0.25">
      <c r="P702" s="45"/>
    </row>
    <row r="703" spans="16:16" ht="15.75" customHeight="1" x14ac:dyDescent="0.25">
      <c r="P703" s="45"/>
    </row>
    <row r="704" spans="16:16" ht="15.75" customHeight="1" x14ac:dyDescent="0.25">
      <c r="P704" s="45"/>
    </row>
    <row r="705" spans="16:16" ht="15.75" customHeight="1" x14ac:dyDescent="0.25">
      <c r="P705" s="45"/>
    </row>
    <row r="706" spans="16:16" ht="15.75" customHeight="1" x14ac:dyDescent="0.25">
      <c r="P706" s="45"/>
    </row>
    <row r="707" spans="16:16" ht="15.75" customHeight="1" x14ac:dyDescent="0.25">
      <c r="P707" s="45"/>
    </row>
    <row r="708" spans="16:16" ht="15.75" customHeight="1" x14ac:dyDescent="0.25">
      <c r="P708" s="45"/>
    </row>
    <row r="709" spans="16:16" ht="15.75" customHeight="1" x14ac:dyDescent="0.25">
      <c r="P709" s="45"/>
    </row>
    <row r="710" spans="16:16" ht="15.75" customHeight="1" x14ac:dyDescent="0.25">
      <c r="P710" s="45"/>
    </row>
    <row r="711" spans="16:16" ht="15.75" customHeight="1" x14ac:dyDescent="0.25">
      <c r="P711" s="45"/>
    </row>
    <row r="712" spans="16:16" ht="15.75" customHeight="1" x14ac:dyDescent="0.25">
      <c r="P712" s="45"/>
    </row>
    <row r="713" spans="16:16" ht="15.75" customHeight="1" x14ac:dyDescent="0.25">
      <c r="P713" s="45"/>
    </row>
    <row r="714" spans="16:16" ht="15.75" customHeight="1" x14ac:dyDescent="0.25">
      <c r="P714" s="45"/>
    </row>
    <row r="715" spans="16:16" ht="15.75" customHeight="1" x14ac:dyDescent="0.25">
      <c r="P715" s="45"/>
    </row>
    <row r="716" spans="16:16" ht="15.75" customHeight="1" x14ac:dyDescent="0.25">
      <c r="P716" s="45"/>
    </row>
    <row r="717" spans="16:16" ht="15.75" customHeight="1" x14ac:dyDescent="0.25">
      <c r="P717" s="45"/>
    </row>
    <row r="718" spans="16:16" ht="15.75" customHeight="1" x14ac:dyDescent="0.25">
      <c r="P718" s="45"/>
    </row>
    <row r="719" spans="16:16" ht="15.75" customHeight="1" x14ac:dyDescent="0.25">
      <c r="P719" s="45"/>
    </row>
    <row r="720" spans="16:16" ht="15.75" customHeight="1" x14ac:dyDescent="0.25">
      <c r="P720" s="45"/>
    </row>
    <row r="721" spans="16:16" ht="15.75" customHeight="1" x14ac:dyDescent="0.25">
      <c r="P721" s="45"/>
    </row>
    <row r="722" spans="16:16" ht="15.75" customHeight="1" x14ac:dyDescent="0.25">
      <c r="P722" s="45"/>
    </row>
    <row r="723" spans="16:16" ht="15.75" customHeight="1" x14ac:dyDescent="0.25">
      <c r="P723" s="45"/>
    </row>
    <row r="724" spans="16:16" ht="15.75" customHeight="1" x14ac:dyDescent="0.25">
      <c r="P724" s="45"/>
    </row>
    <row r="725" spans="16:16" ht="15.75" customHeight="1" x14ac:dyDescent="0.25">
      <c r="P725" s="45"/>
    </row>
    <row r="726" spans="16:16" ht="15.75" customHeight="1" x14ac:dyDescent="0.25">
      <c r="P726" s="45"/>
    </row>
    <row r="727" spans="16:16" ht="15.75" customHeight="1" x14ac:dyDescent="0.25">
      <c r="P727" s="45"/>
    </row>
    <row r="728" spans="16:16" ht="15.75" customHeight="1" x14ac:dyDescent="0.25">
      <c r="P728" s="45"/>
    </row>
    <row r="729" spans="16:16" ht="15.75" customHeight="1" x14ac:dyDescent="0.25">
      <c r="P729" s="45"/>
    </row>
    <row r="730" spans="16:16" ht="15.75" customHeight="1" x14ac:dyDescent="0.25">
      <c r="P730" s="45"/>
    </row>
    <row r="731" spans="16:16" ht="15.75" customHeight="1" x14ac:dyDescent="0.25">
      <c r="P731" s="45"/>
    </row>
    <row r="732" spans="16:16" ht="15.75" customHeight="1" x14ac:dyDescent="0.25">
      <c r="P732" s="45"/>
    </row>
    <row r="733" spans="16:16" ht="15.75" customHeight="1" x14ac:dyDescent="0.25">
      <c r="P733" s="45"/>
    </row>
    <row r="734" spans="16:16" ht="15.75" customHeight="1" x14ac:dyDescent="0.25">
      <c r="P734" s="45"/>
    </row>
    <row r="735" spans="16:16" ht="15.75" customHeight="1" x14ac:dyDescent="0.25">
      <c r="P735" s="45"/>
    </row>
    <row r="736" spans="16:16" ht="15.75" customHeight="1" x14ac:dyDescent="0.25">
      <c r="P736" s="45"/>
    </row>
    <row r="737" spans="16:16" ht="15.75" customHeight="1" x14ac:dyDescent="0.25">
      <c r="P737" s="45"/>
    </row>
    <row r="738" spans="16:16" ht="15.75" customHeight="1" x14ac:dyDescent="0.25">
      <c r="P738" s="45"/>
    </row>
    <row r="739" spans="16:16" ht="15.75" customHeight="1" x14ac:dyDescent="0.25">
      <c r="P739" s="45"/>
    </row>
    <row r="740" spans="16:16" ht="15.75" customHeight="1" x14ac:dyDescent="0.25">
      <c r="P740" s="45"/>
    </row>
    <row r="741" spans="16:16" ht="15.75" customHeight="1" x14ac:dyDescent="0.25">
      <c r="P741" s="45"/>
    </row>
    <row r="742" spans="16:16" ht="15.75" customHeight="1" x14ac:dyDescent="0.25">
      <c r="P742" s="45"/>
    </row>
    <row r="743" spans="16:16" ht="15.75" customHeight="1" x14ac:dyDescent="0.25">
      <c r="P743" s="45"/>
    </row>
    <row r="744" spans="16:16" ht="15.75" customHeight="1" x14ac:dyDescent="0.25">
      <c r="P744" s="45"/>
    </row>
    <row r="745" spans="16:16" ht="15.75" customHeight="1" x14ac:dyDescent="0.25">
      <c r="P745" s="45"/>
    </row>
    <row r="746" spans="16:16" ht="15.75" customHeight="1" x14ac:dyDescent="0.25">
      <c r="P746" s="45"/>
    </row>
    <row r="747" spans="16:16" ht="15.75" customHeight="1" x14ac:dyDescent="0.25">
      <c r="P747" s="45"/>
    </row>
    <row r="748" spans="16:16" ht="15.75" customHeight="1" x14ac:dyDescent="0.25">
      <c r="P748" s="45"/>
    </row>
    <row r="749" spans="16:16" ht="15.75" customHeight="1" x14ac:dyDescent="0.25">
      <c r="P749" s="45"/>
    </row>
    <row r="750" spans="16:16" ht="15.75" customHeight="1" x14ac:dyDescent="0.25">
      <c r="P750" s="45"/>
    </row>
    <row r="751" spans="16:16" ht="15.75" customHeight="1" x14ac:dyDescent="0.25">
      <c r="P751" s="45"/>
    </row>
    <row r="752" spans="16:16" ht="15.75" customHeight="1" x14ac:dyDescent="0.25">
      <c r="P752" s="45"/>
    </row>
    <row r="753" spans="16:16" ht="15.75" customHeight="1" x14ac:dyDescent="0.25">
      <c r="P753" s="45"/>
    </row>
    <row r="754" spans="16:16" ht="15.75" customHeight="1" x14ac:dyDescent="0.25">
      <c r="P754" s="45"/>
    </row>
    <row r="755" spans="16:16" ht="15.75" customHeight="1" x14ac:dyDescent="0.25">
      <c r="P755" s="45"/>
    </row>
    <row r="756" spans="16:16" ht="15.75" customHeight="1" x14ac:dyDescent="0.25">
      <c r="P756" s="45"/>
    </row>
    <row r="757" spans="16:16" ht="15.75" customHeight="1" x14ac:dyDescent="0.25">
      <c r="P757" s="45"/>
    </row>
    <row r="758" spans="16:16" ht="15.75" customHeight="1" x14ac:dyDescent="0.25">
      <c r="P758" s="45"/>
    </row>
    <row r="759" spans="16:16" ht="15.75" customHeight="1" x14ac:dyDescent="0.25">
      <c r="P759" s="45"/>
    </row>
    <row r="760" spans="16:16" ht="15.75" customHeight="1" x14ac:dyDescent="0.25">
      <c r="P760" s="45"/>
    </row>
    <row r="761" spans="16:16" ht="15.75" customHeight="1" x14ac:dyDescent="0.25">
      <c r="P761" s="45"/>
    </row>
    <row r="762" spans="16:16" ht="15.75" customHeight="1" x14ac:dyDescent="0.25">
      <c r="P762" s="45"/>
    </row>
    <row r="763" spans="16:16" ht="15.75" customHeight="1" x14ac:dyDescent="0.25">
      <c r="P763" s="45"/>
    </row>
    <row r="764" spans="16:16" ht="15.75" customHeight="1" x14ac:dyDescent="0.25">
      <c r="P764" s="45"/>
    </row>
    <row r="765" spans="16:16" ht="15.75" customHeight="1" x14ac:dyDescent="0.25">
      <c r="P765" s="45"/>
    </row>
    <row r="766" spans="16:16" ht="15.75" customHeight="1" x14ac:dyDescent="0.25">
      <c r="P766" s="45"/>
    </row>
    <row r="767" spans="16:16" ht="15.75" customHeight="1" x14ac:dyDescent="0.25">
      <c r="P767" s="45"/>
    </row>
    <row r="768" spans="16:16" ht="15.75" customHeight="1" x14ac:dyDescent="0.25">
      <c r="P768" s="45"/>
    </row>
    <row r="769" spans="16:16" ht="15.75" customHeight="1" x14ac:dyDescent="0.25">
      <c r="P769" s="45"/>
    </row>
    <row r="770" spans="16:16" ht="15.75" customHeight="1" x14ac:dyDescent="0.25">
      <c r="P770" s="45"/>
    </row>
    <row r="771" spans="16:16" ht="15.75" customHeight="1" x14ac:dyDescent="0.25">
      <c r="P771" s="45"/>
    </row>
    <row r="772" spans="16:16" ht="15.75" customHeight="1" x14ac:dyDescent="0.25">
      <c r="P772" s="45"/>
    </row>
    <row r="773" spans="16:16" ht="15.75" customHeight="1" x14ac:dyDescent="0.25">
      <c r="P773" s="45"/>
    </row>
    <row r="774" spans="16:16" ht="15.75" customHeight="1" x14ac:dyDescent="0.25">
      <c r="P774" s="45"/>
    </row>
    <row r="775" spans="16:16" ht="15.75" customHeight="1" x14ac:dyDescent="0.25">
      <c r="P775" s="45"/>
    </row>
    <row r="776" spans="16:16" ht="15.75" customHeight="1" x14ac:dyDescent="0.25">
      <c r="P776" s="45"/>
    </row>
    <row r="777" spans="16:16" ht="15.75" customHeight="1" x14ac:dyDescent="0.25">
      <c r="P777" s="45"/>
    </row>
    <row r="778" spans="16:16" ht="15.75" customHeight="1" x14ac:dyDescent="0.25">
      <c r="P778" s="45"/>
    </row>
    <row r="779" spans="16:16" ht="15.75" customHeight="1" x14ac:dyDescent="0.25">
      <c r="P779" s="45"/>
    </row>
    <row r="780" spans="16:16" ht="15.75" customHeight="1" x14ac:dyDescent="0.25">
      <c r="P780" s="45"/>
    </row>
    <row r="781" spans="16:16" ht="15.75" customHeight="1" x14ac:dyDescent="0.25">
      <c r="P781" s="45"/>
    </row>
    <row r="782" spans="16:16" ht="15.75" customHeight="1" x14ac:dyDescent="0.25">
      <c r="P782" s="45"/>
    </row>
    <row r="783" spans="16:16" ht="15.75" customHeight="1" x14ac:dyDescent="0.25">
      <c r="P783" s="45"/>
    </row>
    <row r="784" spans="16:16" ht="15.75" customHeight="1" x14ac:dyDescent="0.25">
      <c r="P784" s="45"/>
    </row>
    <row r="785" spans="16:16" ht="15.75" customHeight="1" x14ac:dyDescent="0.25">
      <c r="P785" s="45"/>
    </row>
    <row r="786" spans="16:16" ht="15.75" customHeight="1" x14ac:dyDescent="0.25">
      <c r="P786" s="45"/>
    </row>
    <row r="787" spans="16:16" ht="15.75" customHeight="1" x14ac:dyDescent="0.25">
      <c r="P787" s="45"/>
    </row>
    <row r="788" spans="16:16" ht="15.75" customHeight="1" x14ac:dyDescent="0.25">
      <c r="P788" s="45"/>
    </row>
    <row r="789" spans="16:16" ht="15.75" customHeight="1" x14ac:dyDescent="0.25">
      <c r="P789" s="45"/>
    </row>
    <row r="790" spans="16:16" ht="15.75" customHeight="1" x14ac:dyDescent="0.25">
      <c r="P790" s="45"/>
    </row>
    <row r="791" spans="16:16" ht="15.75" customHeight="1" x14ac:dyDescent="0.25">
      <c r="P791" s="45"/>
    </row>
    <row r="792" spans="16:16" ht="15.75" customHeight="1" x14ac:dyDescent="0.25">
      <c r="P792" s="45"/>
    </row>
    <row r="793" spans="16:16" ht="15.75" customHeight="1" x14ac:dyDescent="0.25">
      <c r="P793" s="45"/>
    </row>
    <row r="794" spans="16:16" ht="15.75" customHeight="1" x14ac:dyDescent="0.25">
      <c r="P794" s="45"/>
    </row>
    <row r="795" spans="16:16" ht="15.75" customHeight="1" x14ac:dyDescent="0.25">
      <c r="P795" s="45"/>
    </row>
    <row r="796" spans="16:16" ht="15.75" customHeight="1" x14ac:dyDescent="0.25">
      <c r="P796" s="45"/>
    </row>
    <row r="797" spans="16:16" ht="15.75" customHeight="1" x14ac:dyDescent="0.25">
      <c r="P797" s="45"/>
    </row>
    <row r="798" spans="16:16" ht="15.75" customHeight="1" x14ac:dyDescent="0.25">
      <c r="P798" s="45"/>
    </row>
    <row r="799" spans="16:16" ht="15.75" customHeight="1" x14ac:dyDescent="0.25">
      <c r="P799" s="45"/>
    </row>
    <row r="800" spans="16:16" ht="15.75" customHeight="1" x14ac:dyDescent="0.25">
      <c r="P800" s="45"/>
    </row>
    <row r="801" spans="16:16" ht="15.75" customHeight="1" x14ac:dyDescent="0.25">
      <c r="P801" s="45"/>
    </row>
    <row r="802" spans="16:16" ht="15.75" customHeight="1" x14ac:dyDescent="0.25">
      <c r="P802" s="45"/>
    </row>
    <row r="803" spans="16:16" ht="15.75" customHeight="1" x14ac:dyDescent="0.25">
      <c r="P803" s="45"/>
    </row>
    <row r="804" spans="16:16" ht="15.75" customHeight="1" x14ac:dyDescent="0.25">
      <c r="P804" s="45"/>
    </row>
    <row r="805" spans="16:16" ht="15.75" customHeight="1" x14ac:dyDescent="0.25">
      <c r="P805" s="45"/>
    </row>
    <row r="806" spans="16:16" ht="15.75" customHeight="1" x14ac:dyDescent="0.25">
      <c r="P806" s="45"/>
    </row>
    <row r="807" spans="16:16" ht="15.75" customHeight="1" x14ac:dyDescent="0.25">
      <c r="P807" s="45"/>
    </row>
    <row r="808" spans="16:16" ht="15.75" customHeight="1" x14ac:dyDescent="0.25">
      <c r="P808" s="45"/>
    </row>
    <row r="809" spans="16:16" ht="15.75" customHeight="1" x14ac:dyDescent="0.25">
      <c r="P809" s="45"/>
    </row>
    <row r="810" spans="16:16" ht="15.75" customHeight="1" x14ac:dyDescent="0.25">
      <c r="P810" s="45"/>
    </row>
    <row r="811" spans="16:16" ht="15.75" customHeight="1" x14ac:dyDescent="0.25">
      <c r="P811" s="45"/>
    </row>
    <row r="812" spans="16:16" ht="15.75" customHeight="1" x14ac:dyDescent="0.25">
      <c r="P812" s="45"/>
    </row>
    <row r="813" spans="16:16" ht="15.75" customHeight="1" x14ac:dyDescent="0.25">
      <c r="P813" s="45"/>
    </row>
    <row r="814" spans="16:16" ht="15.75" customHeight="1" x14ac:dyDescent="0.25">
      <c r="P814" s="45"/>
    </row>
    <row r="815" spans="16:16" ht="15.75" customHeight="1" x14ac:dyDescent="0.25">
      <c r="P815" s="45"/>
    </row>
    <row r="816" spans="16:16" ht="15.75" customHeight="1" x14ac:dyDescent="0.25">
      <c r="P816" s="45"/>
    </row>
    <row r="817" spans="16:16" ht="15.75" customHeight="1" x14ac:dyDescent="0.25">
      <c r="P817" s="45"/>
    </row>
    <row r="818" spans="16:16" ht="15.75" customHeight="1" x14ac:dyDescent="0.25">
      <c r="P818" s="45"/>
    </row>
    <row r="819" spans="16:16" ht="15.75" customHeight="1" x14ac:dyDescent="0.25">
      <c r="P819" s="45"/>
    </row>
    <row r="820" spans="16:16" ht="15.75" customHeight="1" x14ac:dyDescent="0.25">
      <c r="P820" s="45"/>
    </row>
    <row r="821" spans="16:16" ht="15.75" customHeight="1" x14ac:dyDescent="0.25">
      <c r="P821" s="45"/>
    </row>
    <row r="822" spans="16:16" ht="15.75" customHeight="1" x14ac:dyDescent="0.25">
      <c r="P822" s="45"/>
    </row>
    <row r="823" spans="16:16" ht="15.75" customHeight="1" x14ac:dyDescent="0.25">
      <c r="P823" s="45"/>
    </row>
    <row r="824" spans="16:16" ht="15.75" customHeight="1" x14ac:dyDescent="0.25">
      <c r="P824" s="45"/>
    </row>
    <row r="825" spans="16:16" ht="15.75" customHeight="1" x14ac:dyDescent="0.25">
      <c r="P825" s="45"/>
    </row>
    <row r="826" spans="16:16" ht="15.75" customHeight="1" x14ac:dyDescent="0.25">
      <c r="P826" s="45"/>
    </row>
    <row r="827" spans="16:16" ht="15.75" customHeight="1" x14ac:dyDescent="0.25">
      <c r="P827" s="45"/>
    </row>
    <row r="828" spans="16:16" ht="15.75" customHeight="1" x14ac:dyDescent="0.25">
      <c r="P828" s="45"/>
    </row>
    <row r="829" spans="16:16" ht="15.75" customHeight="1" x14ac:dyDescent="0.25">
      <c r="P829" s="45"/>
    </row>
    <row r="830" spans="16:16" ht="15.75" customHeight="1" x14ac:dyDescent="0.25">
      <c r="P830" s="45"/>
    </row>
    <row r="831" spans="16:16" ht="15.75" customHeight="1" x14ac:dyDescent="0.25">
      <c r="P831" s="45"/>
    </row>
    <row r="832" spans="16:16" ht="15.75" customHeight="1" x14ac:dyDescent="0.25">
      <c r="P832" s="45"/>
    </row>
    <row r="833" spans="16:16" ht="15.75" customHeight="1" x14ac:dyDescent="0.25">
      <c r="P833" s="45"/>
    </row>
    <row r="834" spans="16:16" ht="15.75" customHeight="1" x14ac:dyDescent="0.25">
      <c r="P834" s="45"/>
    </row>
    <row r="835" spans="16:16" ht="15.75" customHeight="1" x14ac:dyDescent="0.25">
      <c r="P835" s="45"/>
    </row>
    <row r="836" spans="16:16" ht="15.75" customHeight="1" x14ac:dyDescent="0.25">
      <c r="P836" s="45"/>
    </row>
    <row r="837" spans="16:16" ht="15.75" customHeight="1" x14ac:dyDescent="0.25">
      <c r="P837" s="45"/>
    </row>
    <row r="838" spans="16:16" ht="15.75" customHeight="1" x14ac:dyDescent="0.25">
      <c r="P838" s="45"/>
    </row>
    <row r="839" spans="16:16" ht="15.75" customHeight="1" x14ac:dyDescent="0.25">
      <c r="P839" s="45"/>
    </row>
    <row r="840" spans="16:16" ht="15.75" customHeight="1" x14ac:dyDescent="0.25">
      <c r="P840" s="45"/>
    </row>
    <row r="841" spans="16:16" ht="15.75" customHeight="1" x14ac:dyDescent="0.25">
      <c r="P841" s="45"/>
    </row>
    <row r="842" spans="16:16" ht="15.75" customHeight="1" x14ac:dyDescent="0.25">
      <c r="P842" s="45"/>
    </row>
    <row r="843" spans="16:16" ht="15.75" customHeight="1" x14ac:dyDescent="0.25">
      <c r="P843" s="45"/>
    </row>
    <row r="844" spans="16:16" ht="15.75" customHeight="1" x14ac:dyDescent="0.25">
      <c r="P844" s="45"/>
    </row>
    <row r="845" spans="16:16" ht="15.75" customHeight="1" x14ac:dyDescent="0.25">
      <c r="P845" s="45"/>
    </row>
    <row r="846" spans="16:16" ht="15.75" customHeight="1" x14ac:dyDescent="0.25">
      <c r="P846" s="45"/>
    </row>
    <row r="847" spans="16:16" ht="15.75" customHeight="1" x14ac:dyDescent="0.25">
      <c r="P847" s="45"/>
    </row>
    <row r="848" spans="16:16" ht="15.75" customHeight="1" x14ac:dyDescent="0.25">
      <c r="P848" s="45"/>
    </row>
    <row r="849" spans="16:16" ht="15.75" customHeight="1" x14ac:dyDescent="0.25">
      <c r="P849" s="45"/>
    </row>
    <row r="850" spans="16:16" ht="15.75" customHeight="1" x14ac:dyDescent="0.25">
      <c r="P850" s="45"/>
    </row>
    <row r="851" spans="16:16" ht="15.75" customHeight="1" x14ac:dyDescent="0.25">
      <c r="P851" s="45"/>
    </row>
    <row r="852" spans="16:16" ht="15.75" customHeight="1" x14ac:dyDescent="0.25">
      <c r="P852" s="45"/>
    </row>
    <row r="853" spans="16:16" ht="15.75" customHeight="1" x14ac:dyDescent="0.25">
      <c r="P853" s="45"/>
    </row>
    <row r="854" spans="16:16" ht="15.75" customHeight="1" x14ac:dyDescent="0.25">
      <c r="P854" s="45"/>
    </row>
    <row r="855" spans="16:16" ht="15.75" customHeight="1" x14ac:dyDescent="0.25">
      <c r="P855" s="45"/>
    </row>
    <row r="856" spans="16:16" ht="15.75" customHeight="1" x14ac:dyDescent="0.25">
      <c r="P856" s="45"/>
    </row>
    <row r="857" spans="16:16" ht="15.75" customHeight="1" x14ac:dyDescent="0.25">
      <c r="P857" s="45"/>
    </row>
    <row r="858" spans="16:16" ht="15.75" customHeight="1" x14ac:dyDescent="0.25">
      <c r="P858" s="45"/>
    </row>
    <row r="859" spans="16:16" ht="15.75" customHeight="1" x14ac:dyDescent="0.25">
      <c r="P859" s="45"/>
    </row>
    <row r="860" spans="16:16" ht="15.75" customHeight="1" x14ac:dyDescent="0.25">
      <c r="P860" s="45"/>
    </row>
    <row r="861" spans="16:16" ht="15.75" customHeight="1" x14ac:dyDescent="0.25">
      <c r="P861" s="45"/>
    </row>
    <row r="862" spans="16:16" ht="15.75" customHeight="1" x14ac:dyDescent="0.25">
      <c r="P862" s="45"/>
    </row>
    <row r="863" spans="16:16" ht="15.75" customHeight="1" x14ac:dyDescent="0.25">
      <c r="P863" s="45"/>
    </row>
    <row r="864" spans="16:16" ht="15.75" customHeight="1" x14ac:dyDescent="0.25">
      <c r="P864" s="45"/>
    </row>
    <row r="865" spans="16:16" ht="15.75" customHeight="1" x14ac:dyDescent="0.25">
      <c r="P865" s="45"/>
    </row>
    <row r="866" spans="16:16" ht="15.75" customHeight="1" x14ac:dyDescent="0.25">
      <c r="P866" s="45"/>
    </row>
    <row r="867" spans="16:16" ht="15.75" customHeight="1" x14ac:dyDescent="0.25">
      <c r="P867" s="45"/>
    </row>
    <row r="868" spans="16:16" ht="15.75" customHeight="1" x14ac:dyDescent="0.25">
      <c r="P868" s="45"/>
    </row>
    <row r="869" spans="16:16" ht="15.75" customHeight="1" x14ac:dyDescent="0.25">
      <c r="P869" s="45"/>
    </row>
    <row r="870" spans="16:16" ht="15.75" customHeight="1" x14ac:dyDescent="0.25">
      <c r="P870" s="45"/>
    </row>
    <row r="871" spans="16:16" ht="15.75" customHeight="1" x14ac:dyDescent="0.25">
      <c r="P871" s="45"/>
    </row>
    <row r="872" spans="16:16" ht="15.75" customHeight="1" x14ac:dyDescent="0.25">
      <c r="P872" s="45"/>
    </row>
    <row r="873" spans="16:16" ht="15.75" customHeight="1" x14ac:dyDescent="0.25">
      <c r="P873" s="45"/>
    </row>
    <row r="874" spans="16:16" ht="15.75" customHeight="1" x14ac:dyDescent="0.25">
      <c r="P874" s="45"/>
    </row>
    <row r="875" spans="16:16" ht="15.75" customHeight="1" x14ac:dyDescent="0.25">
      <c r="P875" s="45"/>
    </row>
    <row r="876" spans="16:16" ht="15.75" customHeight="1" x14ac:dyDescent="0.25">
      <c r="P876" s="45"/>
    </row>
    <row r="877" spans="16:16" ht="15.75" customHeight="1" x14ac:dyDescent="0.25">
      <c r="P877" s="45"/>
    </row>
    <row r="878" spans="16:16" ht="15.75" customHeight="1" x14ac:dyDescent="0.25">
      <c r="P878" s="45"/>
    </row>
    <row r="879" spans="16:16" ht="15.75" customHeight="1" x14ac:dyDescent="0.25">
      <c r="P879" s="45"/>
    </row>
    <row r="880" spans="16:16" ht="15.75" customHeight="1" x14ac:dyDescent="0.25">
      <c r="P880" s="45"/>
    </row>
    <row r="881" spans="16:16" ht="15.75" customHeight="1" x14ac:dyDescent="0.25">
      <c r="P881" s="45"/>
    </row>
    <row r="882" spans="16:16" ht="15.75" customHeight="1" x14ac:dyDescent="0.25">
      <c r="P882" s="45"/>
    </row>
    <row r="883" spans="16:16" ht="15.75" customHeight="1" x14ac:dyDescent="0.25">
      <c r="P883" s="45"/>
    </row>
    <row r="884" spans="16:16" ht="15.75" customHeight="1" x14ac:dyDescent="0.25">
      <c r="P884" s="45"/>
    </row>
    <row r="885" spans="16:16" ht="15.75" customHeight="1" x14ac:dyDescent="0.25">
      <c r="P885" s="45"/>
    </row>
    <row r="886" spans="16:16" ht="15.75" customHeight="1" x14ac:dyDescent="0.25">
      <c r="P886" s="45"/>
    </row>
    <row r="887" spans="16:16" ht="15.75" customHeight="1" x14ac:dyDescent="0.25">
      <c r="P887" s="45"/>
    </row>
    <row r="888" spans="16:16" ht="15.75" customHeight="1" x14ac:dyDescent="0.25">
      <c r="P888" s="45"/>
    </row>
    <row r="889" spans="16:16" ht="15.75" customHeight="1" x14ac:dyDescent="0.25">
      <c r="P889" s="45"/>
    </row>
    <row r="890" spans="16:16" ht="15.75" customHeight="1" x14ac:dyDescent="0.25">
      <c r="P890" s="45"/>
    </row>
    <row r="891" spans="16:16" ht="15.75" customHeight="1" x14ac:dyDescent="0.25">
      <c r="P891" s="45"/>
    </row>
    <row r="892" spans="16:16" ht="15.75" customHeight="1" x14ac:dyDescent="0.25">
      <c r="P892" s="45"/>
    </row>
    <row r="893" spans="16:16" ht="15.75" customHeight="1" x14ac:dyDescent="0.25">
      <c r="P893" s="45"/>
    </row>
    <row r="894" spans="16:16" ht="15.75" customHeight="1" x14ac:dyDescent="0.25">
      <c r="P894" s="45"/>
    </row>
    <row r="895" spans="16:16" ht="15.75" customHeight="1" x14ac:dyDescent="0.25">
      <c r="P895" s="45"/>
    </row>
    <row r="896" spans="16:16" ht="15.75" customHeight="1" x14ac:dyDescent="0.25">
      <c r="P896" s="45"/>
    </row>
    <row r="897" spans="16:16" ht="15.75" customHeight="1" x14ac:dyDescent="0.25">
      <c r="P897" s="45"/>
    </row>
    <row r="898" spans="16:16" ht="15.75" customHeight="1" x14ac:dyDescent="0.25">
      <c r="P898" s="45"/>
    </row>
    <row r="899" spans="16:16" ht="15.75" customHeight="1" x14ac:dyDescent="0.25">
      <c r="P899" s="45"/>
    </row>
    <row r="900" spans="16:16" ht="15.75" customHeight="1" x14ac:dyDescent="0.25">
      <c r="P900" s="45"/>
    </row>
    <row r="901" spans="16:16" ht="15.75" customHeight="1" x14ac:dyDescent="0.25">
      <c r="P901" s="45"/>
    </row>
    <row r="902" spans="16:16" ht="15.75" customHeight="1" x14ac:dyDescent="0.25">
      <c r="P902" s="45"/>
    </row>
    <row r="903" spans="16:16" ht="15.75" customHeight="1" x14ac:dyDescent="0.25">
      <c r="P903" s="45"/>
    </row>
    <row r="904" spans="16:16" ht="15.75" customHeight="1" x14ac:dyDescent="0.25">
      <c r="P904" s="45"/>
    </row>
    <row r="905" spans="16:16" ht="15.75" customHeight="1" x14ac:dyDescent="0.25">
      <c r="P905" s="45"/>
    </row>
    <row r="906" spans="16:16" ht="15.75" customHeight="1" x14ac:dyDescent="0.25">
      <c r="P906" s="45"/>
    </row>
    <row r="907" spans="16:16" ht="15.75" customHeight="1" x14ac:dyDescent="0.25">
      <c r="P907" s="45"/>
    </row>
    <row r="908" spans="16:16" ht="15.75" customHeight="1" x14ac:dyDescent="0.25">
      <c r="P908" s="45"/>
    </row>
    <row r="909" spans="16:16" ht="15.75" customHeight="1" x14ac:dyDescent="0.25">
      <c r="P909" s="45"/>
    </row>
    <row r="910" spans="16:16" ht="15.75" customHeight="1" x14ac:dyDescent="0.25">
      <c r="P910" s="45"/>
    </row>
    <row r="911" spans="16:16" ht="15.75" customHeight="1" x14ac:dyDescent="0.25">
      <c r="P911" s="45"/>
    </row>
    <row r="912" spans="16:16" ht="15.75" customHeight="1" x14ac:dyDescent="0.25">
      <c r="P912" s="45"/>
    </row>
    <row r="913" spans="16:16" ht="15.75" customHeight="1" x14ac:dyDescent="0.25">
      <c r="P913" s="45"/>
    </row>
    <row r="914" spans="16:16" ht="15.75" customHeight="1" x14ac:dyDescent="0.25">
      <c r="P914" s="45"/>
    </row>
    <row r="915" spans="16:16" ht="15.75" customHeight="1" x14ac:dyDescent="0.25">
      <c r="P915" s="45"/>
    </row>
    <row r="916" spans="16:16" ht="15.75" customHeight="1" x14ac:dyDescent="0.25">
      <c r="P916" s="45"/>
    </row>
    <row r="917" spans="16:16" ht="15.75" customHeight="1" x14ac:dyDescent="0.25">
      <c r="P917" s="45"/>
    </row>
    <row r="918" spans="16:16" ht="15.75" customHeight="1" x14ac:dyDescent="0.25">
      <c r="P918" s="45"/>
    </row>
    <row r="919" spans="16:16" ht="15.75" customHeight="1" x14ac:dyDescent="0.25">
      <c r="P919" s="45"/>
    </row>
    <row r="920" spans="16:16" ht="15.75" customHeight="1" x14ac:dyDescent="0.25">
      <c r="P920" s="45"/>
    </row>
    <row r="921" spans="16:16" ht="15.75" customHeight="1" x14ac:dyDescent="0.25">
      <c r="P921" s="45"/>
    </row>
    <row r="922" spans="16:16" ht="15.75" customHeight="1" x14ac:dyDescent="0.25">
      <c r="P922" s="45"/>
    </row>
    <row r="923" spans="16:16" ht="15.75" customHeight="1" x14ac:dyDescent="0.25">
      <c r="P923" s="45"/>
    </row>
    <row r="924" spans="16:16" ht="15.75" customHeight="1" x14ac:dyDescent="0.25">
      <c r="P924" s="45"/>
    </row>
    <row r="925" spans="16:16" ht="15.75" customHeight="1" x14ac:dyDescent="0.25">
      <c r="P925" s="45"/>
    </row>
    <row r="926" spans="16:16" ht="15.75" customHeight="1" x14ac:dyDescent="0.25">
      <c r="P926" s="45"/>
    </row>
    <row r="927" spans="16:16" ht="15.75" customHeight="1" x14ac:dyDescent="0.25">
      <c r="P927" s="45"/>
    </row>
    <row r="928" spans="16:16" ht="15.75" customHeight="1" x14ac:dyDescent="0.25">
      <c r="P928" s="45"/>
    </row>
    <row r="929" spans="16:16" ht="15.75" customHeight="1" x14ac:dyDescent="0.25">
      <c r="P929" s="45"/>
    </row>
    <row r="930" spans="16:16" ht="15.75" customHeight="1" x14ac:dyDescent="0.25">
      <c r="P930" s="45"/>
    </row>
    <row r="931" spans="16:16" ht="15.75" customHeight="1" x14ac:dyDescent="0.25">
      <c r="P931" s="45"/>
    </row>
    <row r="932" spans="16:16" ht="15.75" customHeight="1" x14ac:dyDescent="0.25">
      <c r="P932" s="45"/>
    </row>
    <row r="933" spans="16:16" ht="15.75" customHeight="1" x14ac:dyDescent="0.25">
      <c r="P933" s="45"/>
    </row>
    <row r="934" spans="16:16" ht="15.75" customHeight="1" x14ac:dyDescent="0.25">
      <c r="P934" s="45"/>
    </row>
    <row r="935" spans="16:16" ht="15.75" customHeight="1" x14ac:dyDescent="0.25">
      <c r="P935" s="45"/>
    </row>
    <row r="936" spans="16:16" ht="15.75" customHeight="1" x14ac:dyDescent="0.25">
      <c r="P936" s="45"/>
    </row>
    <row r="937" spans="16:16" ht="15.75" customHeight="1" x14ac:dyDescent="0.25">
      <c r="P937" s="45"/>
    </row>
    <row r="938" spans="16:16" ht="15.75" customHeight="1" x14ac:dyDescent="0.25">
      <c r="P938" s="45"/>
    </row>
    <row r="939" spans="16:16" ht="15.75" customHeight="1" x14ac:dyDescent="0.25">
      <c r="P939" s="45"/>
    </row>
    <row r="940" spans="16:16" ht="15.75" customHeight="1" x14ac:dyDescent="0.25">
      <c r="P940" s="45"/>
    </row>
    <row r="941" spans="16:16" ht="15.75" customHeight="1" x14ac:dyDescent="0.25">
      <c r="P941" s="45"/>
    </row>
    <row r="942" spans="16:16" ht="15.75" customHeight="1" x14ac:dyDescent="0.25">
      <c r="P942" s="45"/>
    </row>
    <row r="943" spans="16:16" ht="15.75" customHeight="1" x14ac:dyDescent="0.25">
      <c r="P943" s="45"/>
    </row>
    <row r="944" spans="16:16" ht="15.75" customHeight="1" x14ac:dyDescent="0.25">
      <c r="P944" s="45"/>
    </row>
    <row r="945" spans="16:16" ht="15.75" customHeight="1" x14ac:dyDescent="0.25">
      <c r="P945" s="45"/>
    </row>
    <row r="946" spans="16:16" ht="15.75" customHeight="1" x14ac:dyDescent="0.25">
      <c r="P946" s="45"/>
    </row>
    <row r="947" spans="16:16" ht="15.75" customHeight="1" x14ac:dyDescent="0.25">
      <c r="P947" s="45"/>
    </row>
    <row r="948" spans="16:16" ht="15.75" customHeight="1" x14ac:dyDescent="0.25">
      <c r="P948" s="45"/>
    </row>
    <row r="949" spans="16:16" ht="15.75" customHeight="1" x14ac:dyDescent="0.25">
      <c r="P949" s="45"/>
    </row>
    <row r="950" spans="16:16" ht="15.75" customHeight="1" x14ac:dyDescent="0.25">
      <c r="P950" s="45"/>
    </row>
    <row r="951" spans="16:16" ht="15.75" customHeight="1" x14ac:dyDescent="0.25">
      <c r="P951" s="45"/>
    </row>
    <row r="952" spans="16:16" ht="15.75" customHeight="1" x14ac:dyDescent="0.25">
      <c r="P952" s="45"/>
    </row>
    <row r="953" spans="16:16" ht="15.75" customHeight="1" x14ac:dyDescent="0.25">
      <c r="P953" s="45"/>
    </row>
    <row r="954" spans="16:16" ht="15.75" customHeight="1" x14ac:dyDescent="0.25">
      <c r="P954" s="45"/>
    </row>
    <row r="955" spans="16:16" ht="15.75" customHeight="1" x14ac:dyDescent="0.25">
      <c r="P955" s="45"/>
    </row>
    <row r="956" spans="16:16" ht="15.75" customHeight="1" x14ac:dyDescent="0.25">
      <c r="P956" s="45"/>
    </row>
    <row r="957" spans="16:16" ht="15.75" customHeight="1" x14ac:dyDescent="0.25">
      <c r="P957" s="45"/>
    </row>
    <row r="958" spans="16:16" ht="15.75" customHeight="1" x14ac:dyDescent="0.25">
      <c r="P958" s="45"/>
    </row>
    <row r="959" spans="16:16" ht="15.75" customHeight="1" x14ac:dyDescent="0.25">
      <c r="P959" s="45"/>
    </row>
    <row r="960" spans="16:16" ht="15.75" customHeight="1" x14ac:dyDescent="0.25">
      <c r="P960" s="45"/>
    </row>
    <row r="961" spans="16:16" ht="15.75" customHeight="1" x14ac:dyDescent="0.25">
      <c r="P961" s="45"/>
    </row>
    <row r="962" spans="16:16" ht="15.75" customHeight="1" x14ac:dyDescent="0.25">
      <c r="P962" s="45"/>
    </row>
    <row r="963" spans="16:16" ht="15.75" customHeight="1" x14ac:dyDescent="0.25">
      <c r="P963" s="45"/>
    </row>
    <row r="964" spans="16:16" ht="15.75" customHeight="1" x14ac:dyDescent="0.25">
      <c r="P964" s="45"/>
    </row>
    <row r="965" spans="16:16" ht="15.75" customHeight="1" x14ac:dyDescent="0.25">
      <c r="P965" s="45"/>
    </row>
    <row r="966" spans="16:16" ht="15.75" customHeight="1" x14ac:dyDescent="0.25">
      <c r="P966" s="45"/>
    </row>
    <row r="967" spans="16:16" ht="15.75" customHeight="1" x14ac:dyDescent="0.25">
      <c r="P967" s="45"/>
    </row>
    <row r="968" spans="16:16" ht="15.75" customHeight="1" x14ac:dyDescent="0.25">
      <c r="P968" s="45"/>
    </row>
    <row r="969" spans="16:16" ht="15.75" customHeight="1" x14ac:dyDescent="0.25">
      <c r="P969" s="45"/>
    </row>
    <row r="970" spans="16:16" ht="15.75" customHeight="1" x14ac:dyDescent="0.25">
      <c r="P970" s="45"/>
    </row>
    <row r="971" spans="16:16" ht="15.75" customHeight="1" x14ac:dyDescent="0.25">
      <c r="P971" s="45"/>
    </row>
    <row r="972" spans="16:16" ht="15.75" customHeight="1" x14ac:dyDescent="0.25">
      <c r="P972" s="45"/>
    </row>
    <row r="973" spans="16:16" ht="15.75" customHeight="1" x14ac:dyDescent="0.25">
      <c r="P973" s="45"/>
    </row>
    <row r="974" spans="16:16" ht="15.75" customHeight="1" x14ac:dyDescent="0.25">
      <c r="P974" s="45"/>
    </row>
    <row r="975" spans="16:16" ht="15.75" customHeight="1" x14ac:dyDescent="0.25">
      <c r="P975" s="45"/>
    </row>
    <row r="976" spans="16:16" ht="15.75" customHeight="1" x14ac:dyDescent="0.25">
      <c r="P976" s="45"/>
    </row>
    <row r="977" spans="16:16" ht="15.75" customHeight="1" x14ac:dyDescent="0.25">
      <c r="P977" s="45"/>
    </row>
    <row r="978" spans="16:16" ht="15.75" customHeight="1" x14ac:dyDescent="0.25">
      <c r="P978" s="45"/>
    </row>
    <row r="979" spans="16:16" ht="15.75" customHeight="1" x14ac:dyDescent="0.25">
      <c r="P979" s="45"/>
    </row>
    <row r="980" spans="16:16" ht="15.75" customHeight="1" x14ac:dyDescent="0.25">
      <c r="P980" s="45"/>
    </row>
    <row r="981" spans="16:16" ht="15.75" customHeight="1" x14ac:dyDescent="0.25">
      <c r="P981" s="45"/>
    </row>
    <row r="982" spans="16:16" ht="15.75" customHeight="1" x14ac:dyDescent="0.25">
      <c r="P982" s="45"/>
    </row>
    <row r="983" spans="16:16" ht="15.75" customHeight="1" x14ac:dyDescent="0.25">
      <c r="P983" s="45"/>
    </row>
    <row r="984" spans="16:16" ht="15.75" customHeight="1" x14ac:dyDescent="0.25">
      <c r="P984" s="45"/>
    </row>
    <row r="985" spans="16:16" ht="15.75" customHeight="1" x14ac:dyDescent="0.25">
      <c r="P985" s="45"/>
    </row>
    <row r="986" spans="16:16" ht="15.75" customHeight="1" x14ac:dyDescent="0.25">
      <c r="P986" s="45"/>
    </row>
    <row r="987" spans="16:16" ht="15.75" customHeight="1" x14ac:dyDescent="0.25">
      <c r="P987" s="45"/>
    </row>
    <row r="988" spans="16:16" ht="15.75" customHeight="1" x14ac:dyDescent="0.25">
      <c r="P988" s="45"/>
    </row>
    <row r="989" spans="16:16" ht="15.75" customHeight="1" x14ac:dyDescent="0.25">
      <c r="P989" s="45"/>
    </row>
    <row r="990" spans="16:16" ht="15.75" customHeight="1" x14ac:dyDescent="0.25">
      <c r="P990" s="45"/>
    </row>
    <row r="991" spans="16:16" ht="15.75" customHeight="1" x14ac:dyDescent="0.25">
      <c r="P991" s="45"/>
    </row>
    <row r="992" spans="16:16" ht="15.75" customHeight="1" x14ac:dyDescent="0.25">
      <c r="P992" s="45"/>
    </row>
    <row r="993" spans="16:16" ht="15.75" customHeight="1" x14ac:dyDescent="0.25">
      <c r="P993" s="45"/>
    </row>
    <row r="994" spans="16:16" ht="15.75" customHeight="1" x14ac:dyDescent="0.25">
      <c r="P994" s="45"/>
    </row>
    <row r="995" spans="16:16" ht="15.75" customHeight="1" x14ac:dyDescent="0.25">
      <c r="P995" s="45"/>
    </row>
    <row r="996" spans="16:16" ht="15.75" customHeight="1" x14ac:dyDescent="0.25">
      <c r="P996" s="45"/>
    </row>
    <row r="997" spans="16:16" ht="15.75" customHeight="1" x14ac:dyDescent="0.25">
      <c r="P997" s="45"/>
    </row>
    <row r="998" spans="16:16" ht="15.75" customHeight="1" x14ac:dyDescent="0.25">
      <c r="P998" s="45"/>
    </row>
    <row r="999" spans="16:16" ht="15.75" customHeight="1" x14ac:dyDescent="0.25">
      <c r="P999" s="45"/>
    </row>
    <row r="1000" spans="16:16" ht="15.75" customHeight="1" x14ac:dyDescent="0.25">
      <c r="P1000" s="45"/>
    </row>
  </sheetData>
  <mergeCells count="99">
    <mergeCell ref="B34:E34"/>
    <mergeCell ref="B35:E35"/>
    <mergeCell ref="B36:E36"/>
    <mergeCell ref="B55:E55"/>
    <mergeCell ref="B56:E56"/>
    <mergeCell ref="B49:E49"/>
    <mergeCell ref="B50:E50"/>
    <mergeCell ref="B51:E51"/>
    <mergeCell ref="B52:E52"/>
    <mergeCell ref="B37:E37"/>
    <mergeCell ref="B38:E38"/>
    <mergeCell ref="B39:E39"/>
    <mergeCell ref="A42:E42"/>
    <mergeCell ref="B43:E43"/>
    <mergeCell ref="B28:E28"/>
    <mergeCell ref="B29:E29"/>
    <mergeCell ref="B30:E30"/>
    <mergeCell ref="B31:E31"/>
    <mergeCell ref="B33:E33"/>
    <mergeCell ref="B22:E22"/>
    <mergeCell ref="B23:E23"/>
    <mergeCell ref="B25:E25"/>
    <mergeCell ref="B26:E26"/>
    <mergeCell ref="B27:E27"/>
    <mergeCell ref="B17:E17"/>
    <mergeCell ref="B18:E18"/>
    <mergeCell ref="B19:E19"/>
    <mergeCell ref="B20:E20"/>
    <mergeCell ref="B21:E21"/>
    <mergeCell ref="B11:E11"/>
    <mergeCell ref="B12:E12"/>
    <mergeCell ref="A14:E14"/>
    <mergeCell ref="B15:E15"/>
    <mergeCell ref="B16:E16"/>
    <mergeCell ref="A5:E5"/>
    <mergeCell ref="B6:E6"/>
    <mergeCell ref="B7:E7"/>
    <mergeCell ref="B8:E8"/>
    <mergeCell ref="B10:E10"/>
    <mergeCell ref="O1:O2"/>
    <mergeCell ref="A1:A2"/>
    <mergeCell ref="B1:B2"/>
    <mergeCell ref="C1:C2"/>
    <mergeCell ref="D1:E1"/>
    <mergeCell ref="F1:F2"/>
    <mergeCell ref="G1:G2"/>
    <mergeCell ref="H1:H2"/>
    <mergeCell ref="I1:I2"/>
    <mergeCell ref="K1:K2"/>
    <mergeCell ref="L1:L2"/>
    <mergeCell ref="M1:M2"/>
    <mergeCell ref="N1:N2"/>
    <mergeCell ref="B104:E104"/>
    <mergeCell ref="B109:E109"/>
    <mergeCell ref="B111:E111"/>
    <mergeCell ref="B93:E93"/>
    <mergeCell ref="B94:E94"/>
    <mergeCell ref="B95:E95"/>
    <mergeCell ref="B96:E96"/>
    <mergeCell ref="B98:E98"/>
    <mergeCell ref="B99:E99"/>
    <mergeCell ref="B100:E100"/>
    <mergeCell ref="B91:E91"/>
    <mergeCell ref="B92:E92"/>
    <mergeCell ref="B101:E101"/>
    <mergeCell ref="B102:E102"/>
    <mergeCell ref="B103:E103"/>
    <mergeCell ref="B85:E85"/>
    <mergeCell ref="B87:E87"/>
    <mergeCell ref="B88:E88"/>
    <mergeCell ref="B89:E89"/>
    <mergeCell ref="B90:E90"/>
    <mergeCell ref="B78:E78"/>
    <mergeCell ref="B81:E81"/>
    <mergeCell ref="B82:E82"/>
    <mergeCell ref="B83:E83"/>
    <mergeCell ref="B84:E84"/>
    <mergeCell ref="B73:E73"/>
    <mergeCell ref="B74:E74"/>
    <mergeCell ref="B75:E75"/>
    <mergeCell ref="B76:E76"/>
    <mergeCell ref="B77:E77"/>
    <mergeCell ref="B68:E68"/>
    <mergeCell ref="B69:E69"/>
    <mergeCell ref="B70:E70"/>
    <mergeCell ref="B71:E71"/>
    <mergeCell ref="B72:E72"/>
    <mergeCell ref="B61:E61"/>
    <mergeCell ref="B62:E62"/>
    <mergeCell ref="B63:E63"/>
    <mergeCell ref="B65:E65"/>
    <mergeCell ref="B66:E66"/>
    <mergeCell ref="B60:E60"/>
    <mergeCell ref="B57:E57"/>
    <mergeCell ref="B44:E44"/>
    <mergeCell ref="B45:E45"/>
    <mergeCell ref="B46:E46"/>
    <mergeCell ref="B47:E47"/>
    <mergeCell ref="B48:E48"/>
  </mergeCells>
  <dataValidations count="5">
    <dataValidation type="list" allowBlank="1" showErrorMessage="1" sqref="I8:I10 I23:I24 I26:I27 I29:I30 I34:I35 I39:I40 I43:I44 I46:I49 I60:I61 I76 I78 I89:I96 I99 I107 I109">
      <formula1>"A,B,C,D"</formula1>
    </dataValidation>
    <dataValidation type="list" allowBlank="1" showErrorMessage="1" sqref="I11 I37 I56:I58 I62:I64 I68 I82 I84">
      <formula1>"A,B,C"</formula1>
    </dataValidation>
    <dataValidation type="list" allowBlank="1" showErrorMessage="1" sqref="I12 I16:I18 I20:I22 I65:I66 I69 I72:I75 I81 I83 I85 I87 I98 I100:I104">
      <formula1>"Ya,Tidak"</formula1>
    </dataValidation>
    <dataValidation type="list" allowBlank="1" showErrorMessage="1" sqref="D4 D13 D41 D54 D59 D67 D80 D86 D97 D106 D108 D110">
      <formula1>"AA,A,BB,B,CC,C,D,E"</formula1>
    </dataValidation>
    <dataValidation type="list" allowBlank="1" showErrorMessage="1" sqref="I31:I32 I36 I52 I111">
      <formula1>"A,B,C,D,E"</formula1>
    </dataValidation>
  </dataValidations>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Penjelasan Penilaian</vt:lpstr>
      <vt:lpstr>Cluster Unit</vt:lpstr>
      <vt:lpstr>Evaluator</vt:lpstr>
      <vt:lpstr>LKE Utama</vt:lpstr>
      <vt:lpstr>Kec. Puri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Kantor Camat Puri</dc:creator>
  <cp:lastModifiedBy>lenovo</cp:lastModifiedBy>
  <dcterms:created xsi:type="dcterms:W3CDTF">2023-08-02T01:10:23Z</dcterms:created>
  <dcterms:modified xsi:type="dcterms:W3CDTF">2023-08-03T02:34:28Z</dcterms:modified>
</cp:coreProperties>
</file>