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njelasan Penilaian" sheetId="1" r:id="rId4"/>
    <sheet state="visible" name="Cluster Unit" sheetId="2" r:id="rId5"/>
    <sheet state="visible" name="LKE Utama" sheetId="3" r:id="rId6"/>
    <sheet state="visible" name="Evaluator" sheetId="4" r:id="rId7"/>
    <sheet state="visible" name="DINAS SOSIAL" sheetId="5" r:id="rId8"/>
  </sheets>
  <definedNames/>
  <calcPr/>
  <extLst>
    <ext uri="GoogleSheetsCustomDataVersion2">
      <go:sheetsCustomData xmlns:go="http://customooxmlschemas.google.com/" r:id="rId9" roundtripDataChecksum="Hk6rsXhhVhSVCYyC3Lr6kZ3kumTVWmeLyI7NVbgk0Ss="/>
    </ext>
  </extLst>
</workbook>
</file>

<file path=xl/comments1.xml><?xml version="1.0" encoding="utf-8"?>
<comments xmlns:r="http://schemas.openxmlformats.org/officeDocument/2006/relationships" xmlns="http://schemas.openxmlformats.org/spreadsheetml/2006/main">
  <authors>
    <author/>
  </authors>
  <commentList>
    <comment authorId="0" ref="B60">
      <text>
        <t xml:space="preserve">======
ID#AAAAtwnjVX8
asdpwil1 rbmenpan    (2022-07-04 02:34:23)
Jawaban no 6, disamakan dengan jawaban no 5</t>
      </text>
    </comment>
    <comment authorId="0" ref="B62">
      <text>
        <t xml:space="preserve">======
ID#AAAAtwnjVX4
asdpwil1 rbmenpan    (2022-07-04 02:28:45)
Pindahan dari komponen kualitas, ke implementasi</t>
      </text>
    </comment>
    <comment authorId="0" ref="B41">
      <text>
        <t xml:space="preserve">======
ID#AAAAtwnjVXw
asdpwil1 rbmenpan    (2022-07-04 01:58:37)
Disamakan dengan di tingkat Instansi 1b no 7</t>
      </text>
    </comment>
    <comment authorId="0" ref="B64">
      <text>
        <t xml:space="preserve">======
ID#AAAAtwnjVX0
asdpwil1 rbmenpan    (2022-06-14 11:05:22)
Hal ini hanya bisa dilakukan di tingkat instansi</t>
      </text>
    </comment>
  </commentList>
  <extLst>
    <ext uri="GoogleSheetsCustomDataVersion2">
      <go:sheetsCustomData xmlns:go="http://customooxmlschemas.google.com/" r:id="rId1" roundtripDataSignature="AMtx7mjhHgZGlBfq0H907DiNUkpaWessUA=="/>
    </ext>
  </extLst>
</comments>
</file>

<file path=xl/sharedStrings.xml><?xml version="1.0" encoding="utf-8"?>
<sst xmlns="http://schemas.openxmlformats.org/spreadsheetml/2006/main" count="935" uniqueCount="520">
  <si>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</si>
  <si>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</si>
  <si>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</si>
  <si>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</si>
  <si>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</si>
  <si>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</si>
  <si>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</si>
  <si>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</si>
  <si>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</si>
  <si>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</si>
  <si>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</si>
  <si>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</si>
  <si>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</si>
  <si>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</si>
  <si>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</si>
  <si>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</si>
  <si>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</si>
  <si>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</si>
  <si>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</si>
  <si>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</si>
  <si>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</si>
  <si>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</si>
  <si>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</si>
  <si>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</si>
  <si>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</si>
  <si>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</si>
  <si>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</si>
  <si>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</si>
  <si>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</si>
  <si>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</si>
  <si>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</si>
  <si>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</si>
  <si>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</si>
  <si>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</si>
  <si>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</si>
  <si>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</si>
  <si>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</si>
  <si>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</si>
  <si>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</si>
  <si>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</si>
  <si>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</si>
  <si>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</si>
  <si>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</si>
  <si>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</si>
  <si>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</si>
  <si>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</si>
  <si>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</si>
  <si>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</si>
  <si>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</si>
  <si>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</si>
  <si>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</si>
  <si>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</si>
  <si>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</si>
  <si>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</si>
  <si>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</si>
  <si>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</si>
  <si>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</si>
  <si>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</si>
  <si>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</si>
  <si>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</si>
  <si>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</si>
  <si>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</si>
  <si>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</si>
  <si>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</si>
  <si>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</si>
  <si>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</si>
  <si>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</si>
  <si>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</si>
  <si>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</si>
  <si>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</si>
  <si>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</si>
  <si>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</si>
  <si>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</si>
  <si>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</si>
  <si>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</si>
  <si>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</si>
  <si>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</si>
  <si>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</si>
  <si>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</si>
  <si>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</si>
  <si>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</si>
  <si>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</si>
  <si>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</si>
  <si>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</si>
  <si>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</si>
  <si>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</si>
  <si>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</si>
  <si>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</si>
  <si>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</si>
  <si>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</si>
  <si>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</si>
  <si>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</si>
  <si>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</si>
  <si>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</si>
  <si>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</si>
  <si>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 xml:space="preserve">A
</t>
  </si>
  <si>
    <t>Catatan</t>
  </si>
  <si>
    <t>Rekomendasi</t>
  </si>
  <si>
    <t xml:space="preserve">Menentukan indikator kinerja sesuai dengan kriteria SMART (Specific, Measurable, Achieveable, Relevant, Time-bound goals);
</t>
  </si>
  <si>
    <t xml:space="preserve">Melakukan monitoring dan evaluasi atas pencapaian rencana aksi dan pencapaian kinerja secara berkala dan hasil berupa rekomendasi diwujudkan dalam tindakan/aksi/langkah yang nyata;
</t>
  </si>
  <si>
    <t xml:space="preserve">Melakukan pengukuran capaian kinerja dan didokumentasikan secara lengkap dalam Laporan;
</t>
  </si>
  <si>
    <t xml:space="preserve">Mendokumentasikan secara lengkap dalam laporan pelaksanaan program dan kegiatan tindak lanjut hasil pengukuran kinerja;
</t>
  </si>
  <si>
    <t xml:space="preserve">Menambahkan perbandingan realisasi kinerja di level nasional/internasional (Benchmark Kinerja) pada Dokumen Laporan Kinerja.
</t>
  </si>
  <si>
    <t>Menyajikan informasi realisasi kinerja yang telah dicapai pada LKJIP serta menyusun strategi/kebijakan yang tidak hanya fokus pada sisi anggaran saja akan tetapi juga kinerja dan efisiensi.</t>
  </si>
  <si>
    <t xml:space="preserve">Melaksanakan pedoman teknis evaluasi AKIP internal secara rutin dan didokumentasikan dalam bentuk laporan.
</t>
  </si>
  <si>
    <t xml:space="preserve">Melaksanakan pemantauan renaksi setiap bulan serta melakukan perbaikan atau perubahan strategi jika renaksi tidak berjalan sesuai dengan yang diharapkan dan didokumentasikan secara lengkap dalam Laporan.
</t>
  </si>
  <si>
    <t>Tindak Lanjut LKE Inspektorat 2022</t>
  </si>
  <si>
    <t>Indikator Kinerja Utama</t>
  </si>
  <si>
    <t>Membuat surat pernyataan terkait SPM (Standart Pelayanan Minimal)</t>
  </si>
  <si>
    <t>Matrik Monitoring dan Evaluasi Sinkronisasi IKI, Perjanjian Kinerja, SKP, Laporan Kinerja Tahun 2022</t>
  </si>
  <si>
    <t xml:space="preserve">Foto Dokumentasi </t>
  </si>
  <si>
    <t>Matriks yang menyajikan capaian LKjIP mulai dari sisi anggaran, kinerja dan efisiensi</t>
  </si>
  <si>
    <t>Evaluasi capaian kinerja berjenjang (Evaluasi AKIP Internal dilaksanakan mulai dari level pimpinan (Esselon hingga JF))</t>
  </si>
  <si>
    <t>Melampirkan reward and punishment</t>
  </si>
  <si>
    <t>Nama Evaluator</t>
  </si>
  <si>
    <t>:</t>
  </si>
  <si>
    <t>RACHMI HANDAYANI, S.Pd., MM.</t>
  </si>
  <si>
    <t>Tim</t>
  </si>
  <si>
    <t>RISKI MAHARANI, S.STP.</t>
  </si>
  <si>
    <t>Wilayah</t>
  </si>
  <si>
    <t>KABUPATEN MOJOKERTO PROPINSI JAWA TIMUR</t>
  </si>
  <si>
    <t>Tahun</t>
  </si>
  <si>
    <t>Nama Instansi</t>
  </si>
  <si>
    <t>DINAS SOSIAL</t>
  </si>
  <si>
    <t xml:space="preserve"> </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</si>
  <si>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</si>
  <si>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</si>
  <si>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</si>
  <si>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</si>
  <si>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</si>
  <si>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</si>
  <si>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</si>
  <si>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</si>
  <si>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</si>
  <si>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</si>
  <si>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</si>
  <si>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</si>
  <si>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</si>
  <si>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</si>
  <si>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</si>
  <si>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</si>
  <si>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</si>
  <si>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</si>
  <si>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Renstra PD yang sudah diformalkan</t>
  </si>
  <si>
    <t xml:space="preserve">1. Dokumen Renstra PD
 </t>
  </si>
  <si>
    <t xml:space="preserve">https://drive.google.com/drive/folders/1oDC7jmauWs_C0LBaP8zxuR0VBZat2o9a?usp=share_link </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</si>
  <si>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</si>
  <si>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</si>
  <si>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</si>
  <si>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</si>
  <si>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Renja PD yang sudah diformalkan</t>
  </si>
  <si>
    <t>1. Dokumen Renja PD Tahun 2022, 2023 dan 2024</t>
  </si>
  <si>
    <r>
      <rPr>
        <rFont val="Calibri"/>
        <color theme="10"/>
        <sz val="11.0"/>
      </rPr>
      <t>https://drive.google.com/drive/folders/1BJZzkrzkWXzwNScoBZSoO4oSKgOoKqnX?usp=share_link</t>
    </r>
    <r>
      <rPr>
        <rFont val="Calibri"/>
        <color theme="10"/>
        <sz val="11.0"/>
        <u/>
      </rPr>
      <t xml:space="preserve"> </t>
    </r>
  </si>
  <si>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</si>
  <si>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</si>
  <si>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</si>
  <si>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</si>
  <si>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</si>
  <si>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 xml:space="preserve">Dokumen perencanaan aktivitas telah disusun berupa PK </t>
  </si>
  <si>
    <t>1. Dokumen Rencana Aksi Berjenjang Tahun 2022 dan Tahun 2023</t>
  </si>
  <si>
    <t xml:space="preserve">https://drive.google.com/drive/folders/1S6tpMWkN2ie5Xkv8_E4FiptbSi6XterY?usp=share_link </t>
  </si>
  <si>
    <t>Renaksi disempurnakan</t>
  </si>
  <si>
    <t>Terdapat dokumen perencanaan anggaran yang mendukung kinerja.</t>
  </si>
  <si>
    <t>Ya, apabila terdapat dokumen perencanaan anggaran</t>
  </si>
  <si>
    <t>Ya/Tidak</t>
  </si>
  <si>
    <t>Ya</t>
  </si>
  <si>
    <t>RKA</t>
  </si>
  <si>
    <t>DPA PD</t>
  </si>
  <si>
    <t>Dokumen perencanaan anggaran disusun dengan memperhatikan kinerja yang terukur</t>
  </si>
  <si>
    <t xml:space="preserve">1. Dokumen RKA/DPA Tahun 2022 dan Tahun 2023
</t>
  </si>
  <si>
    <t xml:space="preserve">https://drive.google.com/drive/folders/1XBkzqAbCfpDhm4jjBtH713nNGpTwLCgx?usp=share_link </t>
  </si>
  <si>
    <t>DPA yg terisi penuh</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</si>
  <si>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</si>
  <si>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</si>
  <si>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</si>
  <si>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</si>
  <si>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Terdapat Dokumen Perencanaan Kinerja telah diformalkan.</t>
  </si>
  <si>
    <t>1. Dokumen Renstra 
2. Dokumen Renja
3. Perjanjian Kinerja</t>
  </si>
  <si>
    <t>Renstra</t>
  </si>
  <si>
    <t>Ya, jika dokumen renstra diformalkan</t>
  </si>
  <si>
    <t>1. Dokumen Renstra PD</t>
  </si>
  <si>
    <t>https://drive.google.com/drive/folders/1mN0sSNlwvBb23tNYEpv8541rVPzomyxi?usp=share_link</t>
  </si>
  <si>
    <t>Renja OPD</t>
  </si>
  <si>
    <t>Ya, jika Renja diformalkan</t>
  </si>
  <si>
    <r>
      <rPr>
        <rFont val="Calibri"/>
        <color rgb="FF1155CC"/>
        <sz val="11.0"/>
        <u/>
      </rPr>
      <t>https://drive.google.com/drive/folders/15IG_E4WV65DCsTAOImL3RIisHBuxec_V?usp=share_link</t>
    </r>
    <r>
      <rPr>
        <rFont val="Calibri"/>
        <color rgb="FF000000"/>
        <sz val="11.0"/>
      </rPr>
      <t xml:space="preserve"> </t>
    </r>
  </si>
  <si>
    <t>Perjanjian Kinerja</t>
  </si>
  <si>
    <t>Ya, jika Perjanjian Kinerja diformalkan</t>
  </si>
  <si>
    <t>1. Perjanjian Kinerja Tahun 2022 dan Tahun 2023 secara berjenjang</t>
  </si>
  <si>
    <r>
      <rPr>
        <rFont val="Calibri"/>
        <color rgb="FF1155CC"/>
        <sz val="11.0"/>
        <u/>
      </rPr>
      <t>https://drive.google.com/drive/folders/1pYjhrrYhdXHau2CIaOELPVnMyg8JZnYt?usp=sharing</t>
    </r>
    <r>
      <rPr>
        <rFont val="Calibri"/>
        <color rgb="FF000000"/>
        <sz val="11.0"/>
      </rPr>
      <t xml:space="preserve"> </t>
    </r>
  </si>
  <si>
    <t>Dokumen Perencanaan Kinerja telah dipublikasikan tepat waktu.</t>
  </si>
  <si>
    <t>Dokumen Perencanaan Kinerja telah dipublikasikan dan tepat waktu.</t>
  </si>
  <si>
    <t>Ya, jika renstra dipublikasikan tepat waktu</t>
  </si>
  <si>
    <t xml:space="preserve">1. Bukti upload Dokumen Renstra </t>
  </si>
  <si>
    <r>
      <rPr>
        <rFont val="Calibri"/>
        <color rgb="FF1155CC"/>
        <sz val="11.0"/>
        <u/>
      </rPr>
      <t>https://drive.google.com/drive/folders/1fY4j_3yGf9KuWpBGgw87vQfPVa7w1c5a?usp=share_link</t>
    </r>
    <r>
      <rPr>
        <rFont val="Calibri"/>
        <color rgb="FF000000"/>
        <sz val="11.0"/>
      </rPr>
      <t xml:space="preserve"> </t>
    </r>
  </si>
  <si>
    <t>1. Bukti upload Dokumen Renja</t>
  </si>
  <si>
    <r>
      <rPr>
        <rFont val="Calibri"/>
        <color rgb="FF000000"/>
        <sz val="11.0"/>
      </rPr>
      <t xml:space="preserve"> </t>
    </r>
    <r>
      <rPr>
        <rFont val="Calibri"/>
        <color rgb="FF1155CC"/>
        <sz val="11.0"/>
        <u/>
      </rPr>
      <t>https://drive.google.com/drive/folders/1fY4j_3yGf9KuWpBGgw87vQfPVa7w1c5a?usp=share_link</t>
    </r>
    <r>
      <rPr>
        <rFont val="Calibri"/>
        <color rgb="FF000000"/>
        <sz val="11.0"/>
      </rPr>
      <t xml:space="preserve"> </t>
    </r>
  </si>
  <si>
    <t>Ya, jika perjanjian kinerja dipublikasikan tepat waktu</t>
  </si>
  <si>
    <t>1. Bukti upload Dokumen Perjanjian Kinerja</t>
  </si>
  <si>
    <r>
      <rPr>
        <rFont val="Calibri"/>
        <color rgb="FF1155CC"/>
        <sz val="11.0"/>
        <u/>
      </rPr>
      <t>https://drive.google.com/drive/folders/1fY4j_3yGf9KuWpBGgw87vQfPVa7w1c5a?usp=share_link</t>
    </r>
    <r>
      <rPr>
        <rFont val="Calibri"/>
        <color rgb="FF000000"/>
        <sz val="11.0"/>
      </rPr>
      <t xml:space="preserve"> </t>
    </r>
  </si>
  <si>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</si>
  <si>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</si>
  <si>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Perencanaan kinerja sudah menggambarkan kebutuhan sesuai dengan kewenangan atas Kinerja sebenarnya (Isu strategis)</t>
  </si>
  <si>
    <r>
      <rPr>
        <rFont val="Calibri"/>
        <color rgb="FF1155CC"/>
        <sz val="11.0"/>
        <u/>
      </rPr>
      <t>https://drive.google.com/drive/folders/1ygjZ-oZa0UQXJnvaM2FhHRwFs8n_WgTP?usp=share_link</t>
    </r>
    <r>
      <rPr>
        <rFont val="Calibri"/>
        <color rgb="FF000000"/>
        <sz val="11.0"/>
      </rPr>
      <t xml:space="preserve"> </t>
    </r>
  </si>
  <si>
    <t>Kualitas Rumusan Hasil (Tujuan/Sasaran) telah jelas menggambarkan kondisi kinerja yang akan dicapai.</t>
  </si>
  <si>
    <t>Perencanaan kinerja sudah menggambarkan kebutuhan sesuai dengan kewenangan atas Kinerja sebenarnya (Tujuan/Sasaran)</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</si>
  <si>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</si>
  <si>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</si>
  <si>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r>
      <rPr>
        <rFont val="Calibri"/>
        <color rgb="FF1155CC"/>
        <sz val="11.0"/>
        <u/>
      </rPr>
      <t>https://drive.google.com/drive/folders/1eJbSBEpUGAcoOd-Dfdtx-gMgH2pENq1F?usp=share_link</t>
    </r>
    <r>
      <rPr>
        <rFont val="Calibri"/>
        <color rgb="FF000000"/>
        <sz val="11.0"/>
      </rPr>
      <t xml:space="preserve"> </t>
    </r>
  </si>
  <si>
    <t>a. apabila seluruh (100%) tujuan/sasaran tertuang dalam PK;
b. apabila sebagian besar (&gt;75%-99%) tujuan/sasaran tertuang dalam PK
c. apabila sebagian kecil (&gt;30%-&lt;75%) tujuan/sasaran tertuang dalam PK
d. apabila tidak ada (&lt;30%) tujuan/sasaran tertuang dalam PK</t>
  </si>
  <si>
    <r>
      <rPr>
        <rFont val="Calibri"/>
        <color rgb="FF1155CC"/>
        <sz val="11.0"/>
        <u/>
      </rPr>
      <t>https://drive.google.com/drive/folders/1eJbSBEpUGAcoOd-Dfdtx-gMgH2pENq1F?usp=share_link</t>
    </r>
    <r>
      <rPr>
        <rFont val="Calibri"/>
        <color rgb="FF000000"/>
        <sz val="11.0"/>
      </rPr>
      <t xml:space="preserve"> </t>
    </r>
  </si>
  <si>
    <t>Ukuran Keberhasilan (Indikator Kinerja) telah memenuhi kriteria SMART.</t>
  </si>
  <si>
    <t>1. Dokumen Renstra PD
2. Perjanjian Kinerja Tahun 2022 dan Tahun 2023 secara berjenjang</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</si>
  <si>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</si>
  <si>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</si>
  <si>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r>
      <rPr>
        <rFont val="Calibri"/>
        <color rgb="FF1155CC"/>
        <sz val="11.0"/>
        <u/>
      </rPr>
      <t>https://drive.google.com/drive/folders/1Y29cXPv4Z1b7IKNoqgn7Ym1IUbE1q-7s?usp=share_link</t>
    </r>
    <r>
      <rPr>
        <rFont val="Calibri"/>
        <color rgb="FF0070C0"/>
        <sz val="11.0"/>
      </rPr>
      <t xml:space="preserve"> </t>
    </r>
  </si>
  <si>
    <r>
      <rPr>
        <rFont val="Calibri"/>
        <color rgb="FF1155CC"/>
        <sz val="11.0"/>
        <u/>
      </rPr>
      <t>https://drive.google.com/drive/folders/1Y29cXPv4Z1b7IKNoqgn7Ym1IUbE1q-7s?usp=share_link</t>
    </r>
    <r>
      <rPr>
        <rFont val="Calibri"/>
        <color rgb="FF000000"/>
        <sz val="11.0"/>
      </rPr>
      <t xml:space="preserve"> </t>
    </r>
  </si>
  <si>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</si>
  <si>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</si>
  <si>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</si>
  <si>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Indikator Kinerja Utama (IKU) sudah menggambarkan kondisi kinerja utama yang harus dicapai secara berkelanjutan</t>
  </si>
  <si>
    <t>1. Dokumen Penjenjangan kinerja
2. Dokumen SKP</t>
  </si>
  <si>
    <r>
      <rPr>
        <rFont val="Calibri"/>
        <color rgb="FF1155CC"/>
        <sz val="11.0"/>
        <u/>
      </rPr>
      <t>https://drive.google.com/drive/folders/1UYKdMBh5AXHtvOrJlU51q-tGL7QE_JH4?usp=share_link</t>
    </r>
    <r>
      <rPr>
        <rFont val="Calibri"/>
        <color rgb="FF0070C0"/>
        <sz val="11.0"/>
        <u/>
      </rPr>
      <t xml:space="preserve"> </t>
    </r>
  </si>
  <si>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</si>
  <si>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</si>
  <si>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</si>
  <si>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r>
      <rPr>
        <rFont val="Calibri"/>
        <color rgb="FF1155CC"/>
        <sz val="11.0"/>
        <u/>
      </rPr>
      <t>https://drive.google.com/drive/folders/1YLSKT2IPi9VOXVebefXpL8mH1tRL4Ew4?usp=share_link</t>
    </r>
    <r>
      <rPr>
        <rFont val="Calibri"/>
        <color rgb="FF000000"/>
        <sz val="11.0"/>
      </rPr>
      <t xml:space="preserve"> </t>
    </r>
  </si>
  <si>
    <t xml:space="preserve">a. apabila seluruh (100%) target sesuai dengan kriteria
b. apabila sebagian besar (&gt;75%-99%) target sesuai dengan kriteria  
c. apabila sebagian kecil (&gt;30%-&lt;75%) target sesuai dengan kriteria  
d. apabila tidak ada (&lt;30%) target sesuai dengan kriteria </t>
  </si>
  <si>
    <r>
      <rPr>
        <rFont val="Calibri"/>
        <color rgb="FF1155CC"/>
        <sz val="11.0"/>
        <u/>
      </rPr>
      <t>https://drive.google.com/drive/folders/1YLSKT2IPi9VOXVebefXpL8mH1tRL4Ew4?usp=share_link</t>
    </r>
    <r>
      <rPr>
        <rFont val="Calibri"/>
        <color rgb="FF0070C0"/>
        <sz val="11.0"/>
        <u/>
      </rPr>
      <t xml:space="preserve">k </t>
    </r>
  </si>
  <si>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</si>
  <si>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</si>
  <si>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</si>
  <si>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1. Pohon Kinerja</t>
  </si>
  <si>
    <r>
      <rPr>
        <rFont val="Calibri"/>
        <color rgb="FF1155CC"/>
        <sz val="11.0"/>
        <u/>
      </rPr>
      <t>https://drive.google.com/drive/folders/1IjSnsTtgHWGDptlyEt_mIXyyH2-g40-F?usp=share_link</t>
    </r>
    <r>
      <rPr>
        <rFont val="Calibri"/>
        <color rgb="FF0070C0"/>
        <sz val="11.0"/>
        <u/>
      </rPr>
      <t xml:space="preserve"> </t>
    </r>
  </si>
  <si>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</si>
  <si>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</si>
  <si>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</si>
  <si>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1. Crosscutting</t>
  </si>
  <si>
    <r>
      <rPr>
        <rFont val="Calibri"/>
        <color rgb="FF1155CC"/>
        <sz val="11.0"/>
        <u/>
      </rPr>
      <t>https://drive.google.com/drive/folders/1gM07BKp2VWNudS7LZnlAmCvd_sxup9XP?usp=share_link</t>
    </r>
    <r>
      <rPr>
        <rFont val="Calibri"/>
        <color rgb="FF0070C0"/>
        <sz val="11.0"/>
        <u/>
      </rPr>
      <t xml:space="preserve"> </t>
    </r>
  </si>
  <si>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</si>
  <si>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</si>
  <si>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</si>
  <si>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</si>
  <si>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</si>
  <si>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Dokumen perencanaan kinerja telah disusun berupa PK dan SKP setiap individu</t>
  </si>
  <si>
    <t>1. Dokumen Perjanjian Kinerja Tahun 2022 dan Tahun 2023 secara berjenjang
2. Dokumen SKP</t>
  </si>
  <si>
    <r>
      <rPr>
        <rFont val="Calibri"/>
        <color rgb="FF1155CC"/>
        <sz val="11.0"/>
        <u/>
      </rPr>
      <t>https://drive.google.com/drive/folders/1-QcCPrUfRAezL9czQHcPpmk_qavlLh7k?usp=share_link</t>
    </r>
    <r>
      <rPr>
        <rFont val="Calibri"/>
        <color rgb="FF000000"/>
        <sz val="11.0"/>
      </rPr>
      <t xml:space="preserve"> </t>
    </r>
  </si>
  <si>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</si>
  <si>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</si>
  <si>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</si>
  <si>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</si>
  <si>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</si>
  <si>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Anggaran Tahun 2023 dan Tahun 2024 telah dilakukan desk langsung dengan Bupati untuk memastikan pencapaian kinerja yang efektif dan efisien</t>
  </si>
  <si>
    <t>1. Dokumen DPA Tahun 2022 dan Tahun 2023</t>
  </si>
  <si>
    <r>
      <rPr>
        <rFont val="Calibri"/>
        <color rgb="FF1155CC"/>
        <sz val="11.0"/>
        <u/>
      </rPr>
      <t>https://drive.google.com/drive/folders/18bZVeZPi0xirShAsNPJrw62xWdK7uz0g?usp=share_link</t>
    </r>
    <r>
      <rPr>
        <rFont val="Calibri"/>
        <color rgb="FF000000"/>
        <sz val="11.0"/>
      </rPr>
      <t xml:space="preserve"> </t>
    </r>
  </si>
  <si>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</si>
  <si>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</si>
  <si>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t>Seluruh aktivitas pegawai diukur dengan PK  sesuai IKI masing-masing individu sesuai dengan jenjang</t>
  </si>
  <si>
    <t>1. Dokumen KAK Kegiatan
2. Dokumen Rencana Aksi Berjenjang Tahun 2022 dan Tahun 2023  
3. Dokumen Perjanjian Kinerja Tahun 2022 dan Tahun 2023 secara berjenjang
4. Dokumen SK IKI dan SK IKU</t>
  </si>
  <si>
    <r>
      <rPr>
        <rFont val="Calibri"/>
        <color rgb="FF1155CC"/>
        <sz val="11.0"/>
        <u/>
      </rPr>
      <t>https://drive.google.com/drive/folders/18l5tCsYiQu9bgwOLdIDejr-pjttmW23m?usp=share_link</t>
    </r>
    <r>
      <rPr>
        <rFont val="Calibri"/>
        <color rgb="FF000000"/>
        <sz val="11.0"/>
      </rPr>
      <t xml:space="preserve"> </t>
    </r>
  </si>
  <si>
    <r>
      <rPr>
        <rFont val="Arial"/>
        <color theme="1"/>
        <sz val="12.0"/>
      </rPr>
      <t xml:space="preserve">Target yang ditetapkan dalam Perencanaan Kinerja telah dicapai dengan baik, atau setidaknya masih </t>
    </r>
    <r>
      <rPr>
        <rFont val="Arial"/>
        <i/>
        <color theme="1"/>
        <sz val="12.0"/>
      </rPr>
      <t>on the right track</t>
    </r>
    <r>
      <rPr>
        <rFont val="Arial"/>
        <color theme="1"/>
        <sz val="12.0"/>
      </rPr>
      <t>.</t>
    </r>
  </si>
  <si>
    <t>Target yang ditetapkan dalam Renstra/Perjanjian Kinerja</t>
  </si>
  <si>
    <r>
      <rPr>
        <rFont val="Arial"/>
        <color theme="1"/>
        <sz val="12.0"/>
      </rPr>
      <t>a. apabila seluruh (100%) target kinerja tercapai dengan baik/</t>
    </r>
    <r>
      <rPr>
        <rFont val="Arial"/>
        <i/>
        <color theme="1"/>
        <sz val="12.0"/>
      </rPr>
      <t>on the right track</t>
    </r>
    <r>
      <rPr>
        <rFont val="Arial"/>
        <color theme="1"/>
        <sz val="12.0"/>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</si>
  <si>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</si>
  <si>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</si>
  <si>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t>https://drive.google.com/drive/folders/1rAe_svpuXrD25Pcrm6sYQJ8ZuQzIUGA2?usp=share_link</t>
  </si>
  <si>
    <r>
      <rPr>
        <rFont val="Arial"/>
        <color theme="1"/>
        <sz val="12.0"/>
      </rPr>
      <t>a. apabila seluruh (100%) target kinerja tercapai dengan baik/</t>
    </r>
    <r>
      <rPr>
        <rFont val="Arial"/>
        <i/>
        <color theme="1"/>
        <sz val="12.0"/>
      </rPr>
      <t>on the right track</t>
    </r>
    <r>
      <rPr>
        <rFont val="Arial"/>
        <color theme="1"/>
        <sz val="12.0"/>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</si>
  <si>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</si>
  <si>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</si>
  <si>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</si>
  <si>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</si>
  <si>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</si>
  <si>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r>
      <rPr>
        <rFont val="Calibri"/>
        <color rgb="FF1155CC"/>
        <sz val="11.0"/>
        <u/>
      </rPr>
      <t>https://drive.google.com/drive/folders/1fc-5FmKI39OSAG4CdiqlCE8BD9I0aMmm?usp=share_link</t>
    </r>
    <r>
      <rPr>
        <rFont val="Calibri"/>
        <color rgb="FF000000"/>
        <sz val="11.0"/>
      </rPr>
      <t xml:space="preserve"> </t>
    </r>
  </si>
  <si>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</si>
  <si>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</si>
  <si>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Adanya reviu dokumen perencanaan secara periodik</t>
  </si>
  <si>
    <t>1. Dokumen LKjIP Tahun 2022
2. Dokumen LKJ Individu Tahun 2022 dan Tahun 2023</t>
  </si>
  <si>
    <r>
      <rPr>
        <rFont val="Calibri"/>
        <color rgb="FF1155CC"/>
        <sz val="11.0"/>
        <u/>
      </rPr>
      <t>https://drive.google.com/drive/folders/10w325c2c-YUvolzUwYmqSApT0h2Eq7lS?usp=share_link</t>
    </r>
    <r>
      <rPr>
        <rFont val="Calibri"/>
        <color rgb="FF000000"/>
        <sz val="11.0"/>
      </rPr>
      <t xml:space="preserve"> </t>
    </r>
  </si>
  <si>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</si>
  <si>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</si>
  <si>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</si>
  <si>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</si>
  <si>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</si>
  <si>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Adanya rapat evaluasi kinerja yang dilakukan setiap bulan, dan pimpinan memberikan Reward and Punishment kinerja pada pegawai yang disampaikan pada saat apel pagi</t>
  </si>
  <si>
    <t>1. Dokumen Perjanjian Kinerja Tahun 2022 dan Tahun 2023 secara berjenjang dan SKP
2. Dokumentasi Reward and Punishment kinerja</t>
  </si>
  <si>
    <r>
      <rPr>
        <rFont val="Calibri"/>
        <color rgb="FF1155CC"/>
        <sz val="11.0"/>
        <u/>
      </rPr>
      <t>https://drive.google.com/drive/folders/1PvkOMCdmmH2LvU99icEp5Sn0Og3z1f1e?usp=share_link</t>
    </r>
    <r>
      <rPr>
        <rFont val="Calibri"/>
        <color rgb="FF000000"/>
        <sz val="11.0"/>
      </rPr>
      <t xml:space="preserve"> </t>
    </r>
  </si>
  <si>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</si>
  <si>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</si>
  <si>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</si>
  <si>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</si>
  <si>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</si>
  <si>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</si>
  <si>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</si>
  <si>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r>
      <rPr>
        <rFont val="Calibri"/>
        <color rgb="FF000000"/>
        <sz val="11.0"/>
      </rPr>
      <t xml:space="preserve">Adanya dokumen SOP  Pengukuran Kinerja yang disahkan dan ditetapkan oleh Kepala Dinas Sosial </t>
    </r>
    <r>
      <rPr>
        <rFont val="Calibri"/>
        <color rgb="FFFF0000"/>
        <sz val="11.0"/>
      </rPr>
      <t>No 065/SOP/416-106/2022 dan SOP Pengumpulan Kinerja yang disahkan dan ditetapkan oleh Kepala Dinas Sosial no 065/SOP/416-106/2022</t>
    </r>
  </si>
  <si>
    <t>1. Dokumen SOP pengukuran kinerja</t>
  </si>
  <si>
    <r>
      <rPr>
        <rFont val="Calibri"/>
        <color rgb="FF000000"/>
        <sz val="11.0"/>
      </rPr>
      <t xml:space="preserve"> </t>
    </r>
    <r>
      <rPr>
        <rFont val="Calibri"/>
        <color rgb="FF1155CC"/>
        <sz val="11.0"/>
        <u/>
      </rPr>
      <t>https://drive.google.com/drive/folders/1CUjQgYF68ia4to5Eei4Fgs8R6PCvAW7H?usp=share_link</t>
    </r>
    <r>
      <rPr>
        <rFont val="Calibri"/>
        <color rgb="FF000000"/>
        <sz val="11.0"/>
      </rPr>
      <t xml:space="preserve"> </t>
    </r>
  </si>
  <si>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</si>
  <si>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</si>
  <si>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</si>
  <si>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r>
      <rPr>
        <rFont val="Calibri"/>
        <color rgb="FF000000"/>
        <sz val="11.0"/>
      </rPr>
      <t xml:space="preserve">Adanya dokumen SOP  Pengumpulan Kinerja yang disahkan dan ditetapkan oleh Kepala Dinas Sosial </t>
    </r>
    <r>
      <rPr>
        <rFont val="Calibri"/>
        <color rgb="FFFF0000"/>
        <sz val="11.0"/>
      </rPr>
      <t>No 065/SOP/416-106/2022 dan SOP Pengumpulan Kinerja yang disahkan dan ditetapkan oleh Kepala Dinas Sosial no 065/SOP/416-106/2022</t>
    </r>
  </si>
  <si>
    <t>1. Dokumen SOP pengumpulan kinerja</t>
  </si>
  <si>
    <r>
      <rPr>
        <rFont val="Calibri"/>
        <color rgb="FF1155CC"/>
        <sz val="11.0"/>
        <u/>
      </rPr>
      <t>https://drive.google.com/drive/folders/1i97kj2AzyklFuHMksI9gwLWpm3eSZWti?usp=share_link</t>
    </r>
    <r>
      <rPr>
        <rFont val="Calibri"/>
        <color rgb="FF000000"/>
        <sz val="11.0"/>
      </rPr>
      <t xml:space="preserve"> </t>
    </r>
  </si>
  <si>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</si>
  <si>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</si>
  <si>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</si>
  <si>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</si>
  <si>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</si>
  <si>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r>
      <rPr>
        <rFont val="Calibri"/>
        <color rgb="FF000000"/>
        <sz val="11.0"/>
      </rPr>
      <t xml:space="preserve">Adanya dokumen TPP yang disahkan dan ditetapkan oleh Kepala Dinas Sosial Nomor </t>
    </r>
    <r>
      <rPr>
        <rFont val="Calibri"/>
        <color rgb="FFFF0000"/>
        <sz val="11.0"/>
      </rPr>
      <t>188.45/169/HK/416-012/2022</t>
    </r>
  </si>
  <si>
    <t>1. Dokumen TPP berdasarkan kinerja</t>
  </si>
  <si>
    <r>
      <rPr>
        <rFont val="Calibri"/>
        <color rgb="FF1155CC"/>
        <sz val="11.0"/>
        <u/>
      </rPr>
      <t>https://drive.google.com/drive/folders/1xE5wHwPBYZeL9GpYnHdD9K-RpZO993p4?usp=share_link</t>
    </r>
    <r>
      <rPr>
        <rFont val="Calibri"/>
        <color rgb="FF0070C0"/>
        <sz val="11.0"/>
      </rPr>
      <t xml:space="preserve"> </t>
    </r>
  </si>
  <si>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</si>
  <si>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</si>
  <si>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</si>
  <si>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1. Dokumen Perjenjangan Kinerja 
2. Dokumen LKJ Individu 3. Dokumen AKSARA</t>
  </si>
  <si>
    <r>
      <rPr>
        <rFont val="Calibri"/>
        <color rgb="FF0070C0"/>
        <sz val="11.0"/>
        <u/>
      </rPr>
      <t xml:space="preserve"> </t>
    </r>
    <r>
      <rPr>
        <rFont val="Calibri"/>
        <color rgb="FF1155CC"/>
        <sz val="11.0"/>
        <u/>
      </rPr>
      <t>https://drive.google.com/drive/folders/1oEUgEl-E1OR_ameW-tqMjQfpE_4gLMT3?usp=share_link</t>
    </r>
    <r>
      <rPr>
        <rFont val="Calibri"/>
        <color rgb="FF0070C0"/>
        <sz val="11.0"/>
        <u/>
      </rPr>
      <t xml:space="preserve"> </t>
    </r>
  </si>
  <si>
    <t>Pengukuran kinerja telah dilakukan secara berkala.</t>
  </si>
  <si>
    <t>a. apabila pengukuran kinerja dilakukan per triwulan (3 Bulan);
b. apabila pengukuran kinerja dilakukan per semester (6 bulan);
c. apabila pengukuran kinerja dilakukan 1 tahun sekali</t>
  </si>
  <si>
    <t>sudah jelas</t>
  </si>
  <si>
    <t>Adanya rapat evaluasi kinerja yang dilakukan setiap tiga bulan sekali</t>
  </si>
  <si>
    <t>1. Dokumentasi  rakor pengendalian kinerja per bulan/triwulan
2. Aplikasi Si SAKIP yang dapat mengukur capaian kinerja rutin</t>
  </si>
  <si>
    <r>
      <rPr>
        <rFont val="Calibri"/>
        <color rgb="FF1155CC"/>
        <sz val="11.0"/>
        <u/>
      </rPr>
      <t>https://drive.google.com/drive/folders/1M7qepblfJJ7XQuIc3tUsGM0zIS-hSwgv?usp=share_link</t>
    </r>
    <r>
      <rPr>
        <rFont val="Calibri"/>
        <color rgb="FF0070C0"/>
        <sz val="11.0"/>
        <u/>
      </rPr>
      <t xml:space="preserve"> </t>
    </r>
  </si>
  <si>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</si>
  <si>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</si>
  <si>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</si>
  <si>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r>
      <rPr>
        <rFont val="Calibri"/>
        <color rgb="FF1155CC"/>
        <sz val="11.0"/>
        <u/>
      </rPr>
      <t>https://drive.google.com/drive/folders/1zb9caxs-jldeu3pEG-yLlTd94WCg6EHn?usp=share_link</t>
    </r>
    <r>
      <rPr>
        <rFont val="Calibri"/>
        <color rgb="FF0070C0"/>
        <sz val="11.0"/>
        <u/>
      </rPr>
      <t xml:space="preserve"> </t>
    </r>
  </si>
  <si>
    <t>Pengumpulan data kinerja telah memanfaatkan Teknologi Informasi (Aplikasi).</t>
  </si>
  <si>
    <t>Ya, Jika pengumpulan data kinerja telah memanfaatkan teknologi informasi</t>
  </si>
  <si>
    <t>sudah jelas
Unit menginput data kinerja dalam aplikasi yang dibuat oleh pusat</t>
  </si>
  <si>
    <t>Adanya dokumen LRA</t>
  </si>
  <si>
    <t>1. Aplikasi Si SAKIP yang dapat mengukur capaian kinerja rutin</t>
  </si>
  <si>
    <r>
      <rPr>
        <rFont val="Calibri"/>
        <color rgb="FF1155CC"/>
        <sz val="11.0"/>
        <u/>
      </rPr>
      <t>https://drive.google.com/drive/folders/1spWD6-jNWgwH8RPUz8D7b-RI3Rwu_38t?usp=share_link</t>
    </r>
    <r>
      <rPr>
        <rFont val="Calibri"/>
        <color rgb="FF000000"/>
        <sz val="11.0"/>
      </rPr>
      <t xml:space="preserve"> </t>
    </r>
  </si>
  <si>
    <t>ditambah reward and punishment (surat teguran apel)</t>
  </si>
  <si>
    <t>Pengukuran capaian kinerja telah memanfaatkan Teknologi Informasi (Aplikasi).</t>
  </si>
  <si>
    <t>Ya, Jika pengukuran capaian kinerja telah memanfaatkan teknologi informasi</t>
  </si>
  <si>
    <t>Adanya dokumen laporan capaian kinerja</t>
  </si>
  <si>
    <t>1. Aplikasi AKSARA yang dapat mengukur capaian kinerja rutin dan Si SAKIP</t>
  </si>
  <si>
    <r>
      <rPr>
        <rFont val="Calibri"/>
        <color rgb="FF1155CC"/>
        <sz val="11.0"/>
        <u/>
      </rPr>
      <t>https://drive.google.com/drive/folders/1tPJJx1egtUpq2OdZzAVX3tyAR23sDKns?usp=share_link</t>
    </r>
    <r>
      <rPr>
        <rFont val="Calibri"/>
        <color rgb="FF000000"/>
        <sz val="11.0"/>
      </rPr>
      <t xml:space="preserve"> </t>
    </r>
  </si>
  <si>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</si>
  <si>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</si>
  <si>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</si>
  <si>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</si>
  <si>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</si>
  <si>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Pimpinan secara berjenjang, aktif dalam pengukuran kinerja PD dengan kewenngan memvalidasi setiap aktivitas harian dengan memanfaatkan aplikasi SUHITA</t>
  </si>
  <si>
    <t>1. Dokumentasi pimpinan melakukan agenda pengukuran capaian kinerja
2. Adanya reward dan punishment berdasarkan kinerja</t>
  </si>
  <si>
    <r>
      <rPr>
        <rFont val="Calibri"/>
        <color rgb="FF1155CC"/>
        <sz val="11.0"/>
        <u/>
      </rPr>
      <t>https://drive.google.com/drive/folders/1eommhT6JXow2XAutFdyUjvscxLsh3mHM?usp=share_link</t>
    </r>
    <r>
      <rPr>
        <rFont val="Calibri"/>
        <color rgb="FF0070C0"/>
        <sz val="11.0"/>
        <u/>
      </rPr>
      <t xml:space="preserve"> </t>
    </r>
  </si>
  <si>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</si>
  <si>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</si>
  <si>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</si>
  <si>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 xml:space="preserve">Adanya dokumen TPP yang disahkan dan ditetapkan oleh Kepala Dinas Sosial Nomor 800/938/416-204/2023 </t>
  </si>
  <si>
    <r>
      <rPr>
        <rFont val="Calibri"/>
        <color rgb="FF1155CC"/>
        <sz val="11.0"/>
        <u/>
      </rPr>
      <t>https://drive.google.com/drive/folders/1I0HKZg77yvQrxCq-6K_X0Wgl44cAFq3M?usp=share_link</t>
    </r>
    <r>
      <rPr>
        <rFont val="Calibri"/>
        <color rgb="FF0070C0"/>
        <sz val="11.0"/>
        <u/>
      </rPr>
      <t xml:space="preserve"> </t>
    </r>
  </si>
  <si>
    <t xml:space="preserve">ss rekap TPP dan ss tampil depan suhita yg ada nominalnya, surat pengajuan tpp </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</si>
  <si>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</si>
  <si>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</si>
  <si>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</si>
  <si>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</si>
  <si>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rFont val="Arial"/>
        <color rgb="FF000000"/>
        <sz val="12.0"/>
      </rPr>
      <t>Pengukuran kinerja telah mempengaruhi penyesuaian (</t>
    </r>
    <r>
      <rPr>
        <rFont val="Arial"/>
        <color rgb="FF000000"/>
        <sz val="12.0"/>
      </rPr>
      <t>Refocusing</t>
    </r>
    <r>
      <rPr>
        <rFont val="Arial"/>
        <color rgb="FF000000"/>
        <sz val="12.0"/>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</si>
  <si>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</si>
  <si>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</si>
  <si>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</si>
  <si>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</si>
  <si>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Adanya dokumen pengukuran kinerja yang mempengaruhi penyesuaian strategi dalam mencapai kinerja</t>
  </si>
  <si>
    <t>1. Dokumen Logframe 
2. Dokumen Reviu Penjenjangan kinerja
3. Dokumen Reviu KAK Kegiatan</t>
  </si>
  <si>
    <r>
      <rPr>
        <rFont val="Calibri"/>
        <color rgb="FF1155CC"/>
        <sz val="11.0"/>
        <u/>
      </rPr>
      <t>https://drive.google.com/drive/folders/1McofGgAqGvm3iZcXf5uPvhW21txrVxc6?usp=share_link</t>
    </r>
    <r>
      <rPr>
        <rFont val="Calibri"/>
        <color rgb="FF000000"/>
        <sz val="11.0"/>
      </rPr>
      <t xml:space="preserve"> </t>
    </r>
  </si>
  <si>
    <t>Pengukuran kinerja telah mempengaruhi penyesuaian Kebijakan dalam mencapai kinerja.</t>
  </si>
  <si>
    <t>Ya, Apabila pengukuran Kinerja telah mempengaruhi penyesuaian kebijakan dalam mencapai kinerja/pengukuran kinerja masih sesuai dengan kebijakan</t>
  </si>
  <si>
    <t>Adanya dokumen pengukuran kinerja yang mempengaruhi penyesuaian kebijakan dalam mencapai kinerja</t>
  </si>
  <si>
    <t>1. Dokumen Logframe 
2. Dokumen Reviu Penjenjangan kinerja
3. Dokumen Reviu KAK Kegiatan</t>
  </si>
  <si>
    <r>
      <rPr>
        <rFont val="Calibri"/>
        <color rgb="FF1155CC"/>
        <sz val="11.0"/>
        <u/>
      </rPr>
      <t>https://drive.google.com/drive/folders/1Qa7pkK5Hsxg6uXvCN9NPqzcricsZMC8x?usp=share_link</t>
    </r>
    <r>
      <rPr>
        <rFont val="Calibri"/>
        <color rgb="FF000000"/>
        <sz val="11.0"/>
      </rPr>
      <t xml:space="preserve"> </t>
    </r>
  </si>
  <si>
    <t>skp tahun 2022 yg sdh pdf dan ttd (semuanya)</t>
  </si>
  <si>
    <t>Pengukuran kinerja telah mempengaruhi penyesuaian Aktivitas dalam mencapai kinerja.</t>
  </si>
  <si>
    <t>Ya, Apabila pengukuran Kinerja telah mempengaruhi penyesuaian aktivitas dalam mencapai kinerja/ pengukuran kinerja masih sesuai dengan aktivitas</t>
  </si>
  <si>
    <t>Adanya dokumen pengukuran kinerja yang mempengaruhi penyesuaian aktivitas dalam mencapai kinerja</t>
  </si>
  <si>
    <t>1. Dokumen Logframe 
2. Dokumen Reviu Penjenjangan kinerja
3. Dokumen Reviu KAK Kegiatan
4. Dokumen Rencana Aksi</t>
  </si>
  <si>
    <r>
      <rPr>
        <rFont val="Calibri"/>
        <color rgb="FF1155CC"/>
        <sz val="11.0"/>
        <u/>
      </rPr>
      <t>https://drive.google.com/drive/folders/1VciSlOyxzbS6pNsOSRnr288Nx5Fs4yYg?usp=share_link</t>
    </r>
    <r>
      <rPr>
        <rFont val="Calibri"/>
        <color rgb="FF000000"/>
        <sz val="11.0"/>
      </rPr>
      <t xml:space="preserve"> </t>
    </r>
  </si>
  <si>
    <t>Pengukuran kinerja telah mempengaruhi penyesuaian Anggaran dalam mencapai kinerja.</t>
  </si>
  <si>
    <t>Ya, Apabila pengukuran Kinerja telah mempengaruhi penyesuaian anggaran dalam mencapai kinerja/ pengukuran kinerja masih sesuai dengan anggaran</t>
  </si>
  <si>
    <t>Adanya dokumen pengukuran kinerja yang mempengaruhi penyesuaian anggaran dalam mencapai kinerja</t>
  </si>
  <si>
    <t>1. Dokumen DPA
2. Dokumen KAK Kegiatan</t>
  </si>
  <si>
    <r>
      <rPr>
        <rFont val="Calibri"/>
        <color rgb="FF1155CC"/>
        <sz val="11.0"/>
        <u/>
      </rPr>
      <t>https://drive.google.com/drive/folders/11jffb4n9KkVZOVxI05PObb8GneZOvtN-?usp=share_link</t>
    </r>
    <r>
      <rPr>
        <rFont val="Calibri"/>
        <color rgb="FF0070C0"/>
        <sz val="11.0"/>
        <u/>
      </rPr>
      <t xml:space="preserve"> </t>
    </r>
  </si>
  <si>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</si>
  <si>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</si>
  <si>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Adanya dokumen efisiensi atas penggunaan anggaran dalam mencapai kinerja</t>
  </si>
  <si>
    <t>1. Dokumentasi efisiensi pelaksanaan program dan kegiatan
2. Dokumentasi inovasi pelaksanaan program dan kegiatan</t>
  </si>
  <si>
    <r>
      <rPr>
        <rFont val="Calibri"/>
        <color rgb="FF1155CC"/>
        <sz val="11.0"/>
        <u/>
      </rPr>
      <t>https://drive.google.com/drive/folders/10WmkW04Az0sxNDYvbUYAbUK8oAXM2_pt?usp=share_link</t>
    </r>
    <r>
      <rPr>
        <rFont val="Calibri"/>
        <color rgb="FF0070C0"/>
        <sz val="11.0"/>
        <u/>
      </rPr>
      <t xml:space="preserve"> </t>
    </r>
  </si>
  <si>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</si>
  <si>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</si>
  <si>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</si>
  <si>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</si>
  <si>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Adanya apel pagi dan pemberian reward maupun punishment yang mana reward maupun punishment tersebut akan disampaikan oleh pimpinan pada saat apel pagi berikutnya</t>
  </si>
  <si>
    <t>1. Dokumentasi reward and punishment hingga level individu</t>
  </si>
  <si>
    <r>
      <rPr>
        <rFont val="Calibri"/>
        <color rgb="FF1155CC"/>
        <sz val="11.0"/>
        <u/>
      </rPr>
      <t>https://drive.google.com/drive/folders/1RdQM-B152p2R4nCqGR7wz4fJC_2lyDBE?usp=share_link</t>
    </r>
    <r>
      <rPr>
        <rFont val="Calibri"/>
        <color rgb="FF0070C0"/>
        <sz val="11.0"/>
        <u/>
      </rPr>
      <t xml:space="preserve"> </t>
    </r>
  </si>
  <si>
    <t>PELAPORAN KINERJA</t>
  </si>
  <si>
    <t>3.a</t>
  </si>
  <si>
    <t>Terdapat Dokumen Laporan yang menggambarkan Kinerja</t>
  </si>
  <si>
    <t>Dokumen Laporan Kinerja telah disusun.</t>
  </si>
  <si>
    <t>Ya, jika laporan kinerja disusun</t>
  </si>
  <si>
    <t>Adanya dokumen laporan kinerja</t>
  </si>
  <si>
    <t>1. Dokumen LPPD Soft File yang Bertanda Tangan
2. Dokumen LKjIP PD</t>
  </si>
  <si>
    <r>
      <rPr>
        <rFont val="Calibri"/>
        <color rgb="FF1155CC"/>
        <sz val="11.0"/>
        <u/>
      </rPr>
      <t>https://drive.google.com/drive/folders/1mc0SkCiKNeJ43Y7HA73Ba_O02ccVpR4a?usp=share_link</t>
    </r>
    <r>
      <rPr>
        <rFont val="Calibri"/>
        <color rgb="FF0070C0"/>
        <sz val="11.0"/>
        <u/>
      </rPr>
      <t xml:space="preserve"> </t>
    </r>
  </si>
  <si>
    <t>Dokumen Laporan Kinerja telah disusun secara berkala.</t>
  </si>
  <si>
    <t>a. apabila laporan kinerja dilakukan per triwulan (3 Bulan);
b. apabila laporan kinerja dilakukan per semester (6 bulan);
c. apabila laporan kinerja dilakukan 1 tahun sekali</t>
  </si>
  <si>
    <t>Adanya dokumen laporan kinerja yang disusun secara berkala</t>
  </si>
  <si>
    <t>1. Dokumen LPPD Soft File yang Bertanda Tangan
2. Dokumen LKjIP PD</t>
  </si>
  <si>
    <t>https://drive.google.com/drive/folders/1mc0SkCiKNeJ43Y7HA73Ba_O02ccVpR4a?usp=share_link</t>
  </si>
  <si>
    <t>Dokumen Laporan Kinerja telah direviu.</t>
  </si>
  <si>
    <t>Ya, jika laporan telah direviu (terdapat surat keterangan reviu)</t>
  </si>
  <si>
    <t>Dokumen laporan kinerja yang telah direviu</t>
  </si>
  <si>
    <t>1. Dokumen LPPD dapat diakses oleh publik pada website Dinas Sosial
2. Dokumen LKjIP dapat diakses oleh publik pada website Dinas Sosial                                3. Reviu LKjIP</t>
  </si>
  <si>
    <r>
      <rPr>
        <rFont val="Calibri"/>
        <color rgb="FF1155CC"/>
        <sz val="11.0"/>
        <u/>
      </rPr>
      <t>https://drive.google.com/drive/folders/1OupbOG9m6lqPFvE-2ylYeyvJ5X5cIJmn?usp=share_link</t>
    </r>
    <r>
      <rPr>
        <rFont val="Calibri"/>
        <color rgb="FF000000"/>
        <sz val="11.0"/>
      </rPr>
      <t xml:space="preserve"> </t>
    </r>
  </si>
  <si>
    <t>Dokumen Laporan Kinerja telah dipublikasikan.</t>
  </si>
  <si>
    <t>a. apabila laporan kinerja dipublikasikan secara luas (dapat diakses masyarakat luas);
b. apabila laporan kinerja dipublikasikan secara terbatas (internal pemerintah);
c. apabila laporan kinerja belum dipublikasikan</t>
  </si>
  <si>
    <t>Adanya pengumpulan dokumen LPPD dan LKjIP</t>
  </si>
  <si>
    <t>1. Pengumpulan dokumen LPPD dan LKjIP sesuai timeline yang ditetapkan oleh Kementerian yang terkait ss di esr dan si sakip</t>
  </si>
  <si>
    <r>
      <rPr>
        <rFont val="Calibri"/>
        <color rgb="FF1155CC"/>
        <sz val="11.0"/>
        <u/>
      </rPr>
      <t>https://drive.google.com/drive/folders/1VzRRL0PqyzItb7JUUP_tMbMWQEI0zh0t?usp=share_link</t>
    </r>
    <r>
      <rPr>
        <rFont val="Calibri"/>
        <color rgb="FF0070C0"/>
        <sz val="11.0"/>
        <u/>
      </rPr>
      <t xml:space="preserve"> </t>
    </r>
  </si>
  <si>
    <t>Dokumen Laporan Kinerja telah disampaikan tepat waktu.</t>
  </si>
  <si>
    <t>Ya, jika laporan kinerja telah disampaikan tepat waktu</t>
  </si>
  <si>
    <t>Tepat waktu disesuaikan dengan aturan masing-masing</t>
  </si>
  <si>
    <t>Dokumen laporan kinerja yang telah disampaikan dan tepat waktu</t>
  </si>
  <si>
    <t>Bukti tanggal upload LKJIP</t>
  </si>
  <si>
    <r>
      <rPr>
        <rFont val="Calibri"/>
        <color rgb="FF1155CC"/>
        <sz val="11.0"/>
        <u/>
      </rPr>
      <t>https://drive.google.com/drive/folders/1utwVkq8YVHYTBGO5jWb6AjLXcRnxkHem?usp=share_link</t>
    </r>
    <r>
      <rPr>
        <rFont val="Calibri"/>
        <color rgb="FF000000"/>
        <sz val="11.0"/>
      </rPr>
      <t xml:space="preserve"> </t>
    </r>
  </si>
  <si>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</si>
  <si>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</si>
  <si>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</si>
  <si>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</si>
  <si>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r>
      <rPr>
        <rFont val="Calibri"/>
        <color rgb="FF1155CC"/>
        <sz val="11.0"/>
        <u/>
      </rPr>
      <t>https://drive.google.com/drive/folders/1zZzFFYi1dSECwUck5wVeQhRScaOzoVl3?usp=share_link</t>
    </r>
    <r>
      <rPr>
        <rFont val="Calibri"/>
        <color rgb="FF0070C0"/>
        <sz val="11.0"/>
      </rPr>
      <t xml:space="preserve"> </t>
    </r>
  </si>
  <si>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</si>
  <si>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</si>
  <si>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</si>
  <si>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</si>
  <si>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</si>
  <si>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rFont val="Arial"/>
        <color theme="1"/>
        <sz val="12.0"/>
      </rPr>
      <t xml:space="preserve">kriteria informasi tentang pencapaian kinerja:
- pencapaian kinerja harus berorientasi </t>
    </r>
    <r>
      <rPr>
        <rFont val="Arial"/>
        <i/>
        <color theme="1"/>
        <sz val="12.0"/>
      </rPr>
      <t xml:space="preserve">outcome
- </t>
    </r>
    <r>
      <rPr>
        <rFont val="Arial"/>
        <color theme="1"/>
        <sz val="12.0"/>
      </rPr>
      <t>berisi pencapaian kinerja yang dituangkan pada PK</t>
    </r>
  </si>
  <si>
    <r>
      <rPr>
        <rFont val="Arial"/>
        <color theme="1"/>
        <sz val="12.0"/>
      </rPr>
      <t xml:space="preserve">kriteria informasi tentang pencapaian kinerja:
- pencapaian kinerja harus berorientasi </t>
    </r>
    <r>
      <rPr>
        <rFont val="Arial"/>
        <i/>
        <color theme="1"/>
        <sz val="12.0"/>
      </rPr>
      <t xml:space="preserve">outcome
- </t>
    </r>
    <r>
      <rPr>
        <rFont val="Arial"/>
        <color theme="1"/>
        <sz val="12.0"/>
      </rPr>
      <t>berisi pencapaian kinerja yang dituangkan pada PK</t>
    </r>
  </si>
  <si>
    <t>Adanya dokumen laporan kinerja yang mengungkap seluruh informasi tentang pencapaian kinerja</t>
  </si>
  <si>
    <t>1. Dokumen LPPD sesuai sistematikan dalam Permendagri 18 Tahun 2020
2. Dokumen LKjIP PD sesuai sistematikan dalam Permenpan 53 Tahun 2014</t>
  </si>
  <si>
    <r>
      <rPr>
        <rFont val="Calibri"/>
        <color rgb="FF1155CC"/>
        <sz val="11.0"/>
        <u/>
      </rPr>
      <t>https://drive.google.com/drive/folders/1tJDxxUQcEoZIt1GoHhNRiPaypLXmS9uG?usp=share_link</t>
    </r>
    <r>
      <rPr>
        <rFont val="Calibri"/>
        <color rgb="FF000000"/>
        <sz val="11.0"/>
      </rPr>
      <t xml:space="preserve"> </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</si>
  <si>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</si>
  <si>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</si>
  <si>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Adanya dokumen laporan kinerja yang menginformasikan perbandingan realisasi kinerja dengan target tahunan</t>
  </si>
  <si>
    <t>1. Dokumen LPPD dan LKJIP PD telah menampilkan seluruh target dan realisasi serta capaian pada setiap tujuan, sasaran, program, kegiatan dan sub kegiatan</t>
  </si>
  <si>
    <r>
      <rPr>
        <rFont val="Calibri"/>
        <color rgb="FF1155CC"/>
        <sz val="11.0"/>
        <u/>
      </rPr>
      <t>https://drive.google.com/drive/folders/1GLmnOues4LCjBnA1WLfkQBN6gKdFx7MX?usp=share_link</t>
    </r>
    <r>
      <rPr>
        <rFont val="Calibri"/>
        <color rgb="FF000000"/>
        <sz val="11.0"/>
      </rPr>
      <t xml:space="preserve"> </t>
    </r>
  </si>
  <si>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</si>
  <si>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</si>
  <si>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Adanya dokumen laporan kinerja yang menginformasikan perbandingan realisasi kinerja dengan target jangka menengah</t>
  </si>
  <si>
    <t>1. Dokumen LPPD dan LKJIP PD telah menampilkan informasi analisis dan evaluasi realisasi kinerja dan target setiap tahun (Renja/RKPD)</t>
  </si>
  <si>
    <r>
      <rPr>
        <rFont val="Calibri"/>
        <color rgb="FF1155CC"/>
        <sz val="11.0"/>
        <u/>
      </rPr>
      <t>https://drive.google.com/drive/folders/12ZNq5Ru7J772A0FEPnkx-i0NtjXQ34Zl?usp=share_link</t>
    </r>
    <r>
      <rPr>
        <rFont val="Calibri"/>
        <color rgb="FF000000"/>
        <sz val="11.0"/>
      </rPr>
      <t xml:space="preserve"> </t>
    </r>
  </si>
  <si>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</si>
  <si>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</si>
  <si>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Adanya dokumen laporan kinerja yang menginformasikan perbandingan realisasi kinerja dengan realisasi kinerja tahun-tahun sebelumnya</t>
  </si>
  <si>
    <t>1. Dokumen LPPD dan LKJIP PD telah menampilkan informasi analisis dan evaluasi realisasi kinerja dan target jangka menengah (Renstra/RPJMD)</t>
  </si>
  <si>
    <r>
      <rPr>
        <rFont val="Calibri"/>
        <color rgb="FF1155CC"/>
        <sz val="11.0"/>
        <u/>
      </rPr>
      <t>https://drive.google.com/drive/folders/1zedIZ2pmXTIdUH3CgTvXlWiGAZD-_ht5?usp=share_link</t>
    </r>
    <r>
      <rPr>
        <rFont val="Calibri"/>
        <color rgb="FF000000"/>
        <sz val="11.0"/>
      </rPr>
      <t xml:space="preserve"> </t>
    </r>
  </si>
  <si>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</si>
  <si>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</si>
  <si>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Adanya dokumen laporan kinerja yang menginformasikan perbandingan realisasi kinerja dengan realiasi kinerja di level nasional/internasional (Benchmark Kinerja)</t>
  </si>
  <si>
    <t>1. Dokumen LPPD dan LKJIP PD telah menampilkan informasi analisis dan evaluasi realisasi kinerja dan target dari target provinsi, nasional, hingga internasional</t>
  </si>
  <si>
    <r>
      <rPr>
        <rFont val="Calibri"/>
        <color rgb="FF1155CC"/>
        <sz val="11.0"/>
        <u/>
      </rPr>
      <t>https://drive.google.com/drive/folders/15agYGEDqlDt-cpk3-yKP-M0Nu0q4j5H7?usp=share_link</t>
    </r>
    <r>
      <rPr>
        <rFont val="Calibri"/>
        <color rgb="FF000000"/>
        <sz val="11.0"/>
      </rPr>
      <t xml:space="preserve"> </t>
    </r>
  </si>
  <si>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</si>
  <si>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</si>
  <si>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Adanya dokumen laporan kinerja yang menginformasikan kualitas atas capaian kinerja beserta upaya nyata dan/atau hambatannya</t>
  </si>
  <si>
    <t>1. Dokumen LPPD dan LKJIP PD telah menampilkan informasi analisis dan evaluasi realisasi kinerja dan target jangka menengah</t>
  </si>
  <si>
    <r>
      <rPr>
        <rFont val="Calibri"/>
        <color rgb="FF000000"/>
        <sz val="11.0"/>
      </rPr>
      <t xml:space="preserve">  </t>
    </r>
    <r>
      <rPr>
        <rFont val="Calibri"/>
        <color rgb="FF1155CC"/>
        <sz val="11.0"/>
        <u/>
      </rPr>
      <t>https://drive.google.com/drive/folders/1xgEcCiA_6BcsBDmwaTnoFSisRpBGw9yE?usp=share_link</t>
    </r>
    <r>
      <rPr>
        <rFont val="Calibri"/>
        <color rgb="FF000000"/>
        <sz val="11.0"/>
      </rPr>
      <t xml:space="preserve"> </t>
    </r>
  </si>
  <si>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</si>
  <si>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</si>
  <si>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Adanya dokumen laporan kinerja yang menginformasikan efisiensi atas penggunaan sumber daya dalam mencapai kinerja</t>
  </si>
  <si>
    <t>1. Dokumen LPPD dan LKJIP PD telah menampilkan informasi analisis dan evaluasi realisasi kinerja keuangan dan target (disclosure)</t>
  </si>
  <si>
    <r>
      <rPr>
        <rFont val="Calibri"/>
        <color rgb="FF1155CC"/>
        <sz val="11.0"/>
        <u/>
      </rPr>
      <t>https://drive.google.com/drive/folders/1zI84WpJX3XZTZJm3xOAyz9uSHMMRMFjD?usp=share_link</t>
    </r>
    <r>
      <rPr>
        <rFont val="Calibri"/>
        <color rgb="FF000000"/>
        <sz val="11.0"/>
      </rPr>
      <t xml:space="preserve"> </t>
    </r>
  </si>
  <si>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</si>
  <si>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</si>
  <si>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Adanya dokumen laporan kinerja yang menginformasikan upaya perbaikan dan penyempurnaan kinerja ke depan (Rekomendasi perbaikan kinerja)</t>
  </si>
  <si>
    <t>1. Dokumen LPPD dan LKJIP telah di reviu dan terdapat rekomendasi perbaikan kinerja ke depan</t>
  </si>
  <si>
    <r>
      <rPr>
        <rFont val="Calibri"/>
        <color rgb="FF1155CC"/>
        <sz val="11.0"/>
        <u/>
      </rPr>
      <t>https://drive.google.com/drive/folders/146ZbHWXjA_8tNEjw_matpe1mLu1RePNN?usp=share_link</t>
    </r>
    <r>
      <rPr>
        <rFont val="Calibri"/>
        <color rgb="FF000000"/>
        <sz val="11.0"/>
      </rPr>
      <t xml:space="preserve"> </t>
    </r>
  </si>
  <si>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</si>
  <si>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</si>
  <si>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</si>
  <si>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</si>
  <si>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</si>
  <si>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 xml:space="preserve">1. Dokumentasi rapat koordinasi mengenai analisis hasil laporan kinerja oleh pimpinan
</t>
  </si>
  <si>
    <r>
      <rPr>
        <rFont val="Calibri"/>
        <color rgb="FF1155CC"/>
        <sz val="11.0"/>
        <u/>
      </rPr>
      <t>https://drive.google.com/drive/folders/1_mcUYz5SiWKusSDDfOJfVgbg2wvDn1Ux?usp=share_link</t>
    </r>
    <r>
      <rPr>
        <rFont val="Calibri"/>
        <color rgb="FF000000"/>
        <sz val="11.0"/>
      </rPr>
      <t xml:space="preserve"> </t>
    </r>
  </si>
  <si>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</si>
  <si>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</si>
  <si>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Adanya PK APBD Tahun 2023 dan PK PAPBD Tahun 2022 bagi eselon II</t>
  </si>
  <si>
    <t>1. Adanya reviu dokumen PK dan SKP dengan hasil informasi laporan kinerja</t>
  </si>
  <si>
    <r>
      <rPr>
        <rFont val="Calibri"/>
        <color rgb="FF1155CC"/>
        <sz val="11.0"/>
        <u/>
      </rPr>
      <t>https://drive.google.com/drive/folders/1SwT54YR234WrYhl-Z-guPe8p6839SLP5?usp=share_link</t>
    </r>
    <r>
      <rPr>
        <rFont val="Calibri"/>
        <color rgb="FF000000"/>
        <sz val="11.0"/>
      </rPr>
      <t xml:space="preserve"> </t>
    </r>
  </si>
  <si>
    <t>Informasi dalam laporan kinerja berkala telah digunakan dalam penyesuaian aktivitas untuk mencapai kinerja.</t>
  </si>
  <si>
    <t>Ya, apabila informasi dalam laporan kinerja berkala telah digunakan dalam penyesuaian aktivitas untuk mencapai kinerja</t>
  </si>
  <si>
    <t>Adanya laporan kinerja secara berkala</t>
  </si>
  <si>
    <t>1. Sinkronisasi laporan kinerja dengan PK dan SKP
2. Sinkronisasi rencana aksi dengan hasil laporan kinerja</t>
  </si>
  <si>
    <r>
      <rPr>
        <rFont val="Calibri"/>
        <color rgb="FF1155CC"/>
        <sz val="11.0"/>
        <u/>
      </rPr>
      <t>https://drive.google.com/drive/folders/1HG4KdxK2rzBm7Kjrv2doyn-kQxhirlJc?usp=share_link</t>
    </r>
    <r>
      <rPr>
        <rFont val="Calibri"/>
        <color rgb="FF000000"/>
        <sz val="11.0"/>
      </rPr>
      <t xml:space="preserve"> </t>
    </r>
  </si>
  <si>
    <t>Informasi dalam laporan kinerja berkala telah digunakan dalam penyesuaian penggunaan anggaran untuk mencapai kinerja.</t>
  </si>
  <si>
    <t>Ya, apabila informasi dalam laporan kinerja berkala telah digunakan dalam penyesuaian anggaran untuk mencapai kinerja</t>
  </si>
  <si>
    <t>Adanya laporan kinerja dalam penyesuaian penggunaan anggaran</t>
  </si>
  <si>
    <t>1. Sinkronisasi laporan kinerja dengan RKA dan DPA
2. Sinkronisasi KAK Kegiatan dengan hasil laporan kinerja</t>
  </si>
  <si>
    <r>
      <rPr>
        <rFont val="Calibri"/>
        <color rgb="FF1155CC"/>
        <sz val="11.0"/>
        <u/>
      </rPr>
      <t>https://drive.google.com/drive/folders/1BXqmPHH1wxp8dyOcV0gyyee8GElRVGuR?usp=share_link</t>
    </r>
    <r>
      <rPr>
        <rFont val="Calibri"/>
        <color rgb="FF000000"/>
        <sz val="11.0"/>
      </rPr>
      <t xml:space="preserve"> </t>
    </r>
  </si>
  <si>
    <t>Informasi dalam laporan kinerja telah digunakan dalam evaluasi pencapaian keberhasilan kinerja.</t>
  </si>
  <si>
    <t>Ya, apabila informasi dalam laporan kinerja berkala telah digunakan dalam evaluasi pencapaian keberhasilan kinerja</t>
  </si>
  <si>
    <t>Adanya rapat koordinasi dan evaluasi dalam pengendalian kinerja terhadap hasil laporan kinerja</t>
  </si>
  <si>
    <t>1. Dokumentasi rapat koordinasi pengendalian kinerja terhadap hasil laporan kinerja individu</t>
  </si>
  <si>
    <r>
      <rPr>
        <rFont val="Calibri"/>
        <color rgb="FF1155CC"/>
        <sz val="11.0"/>
        <u/>
      </rPr>
      <t>https://drive.google.com/drive/folders/1CEPVvvIxyDjPuHOZQ0ZezRJZaxezoCJV?usp=share_link</t>
    </r>
    <r>
      <rPr>
        <rFont val="Calibri"/>
        <color rgb="FF000000"/>
        <sz val="11.0"/>
      </rPr>
      <t xml:space="preserve"> </t>
    </r>
  </si>
  <si>
    <t>Informasi dalam laporan kinerja telah digunakan dalam penyesuaian perencanaan kinerja yang akan dihadapi berikutnya.</t>
  </si>
  <si>
    <t>Ya, apabila informasi dalam laporan kinerja berkala telah digunakan dalam penyesuaian perencanaan kinerja untuk mencapai kinerja</t>
  </si>
  <si>
    <t>Adanya laporan kinerja yang telah digunakan dalam penyesuaian perencanaan kinerja</t>
  </si>
  <si>
    <r>
      <rPr>
        <rFont val="Calibri"/>
        <color rgb="FF1155CC"/>
        <sz val="11.0"/>
        <u/>
      </rPr>
      <t>https://drive.google.com/drive/folders/1NJUFsRJtrAsTeEA3f3Fs8TrBhMocxFtp?usp=share_link</t>
    </r>
    <r>
      <rPr>
        <rFont val="Calibri"/>
        <color rgb="FF0070C0"/>
        <sz val="11.0"/>
        <u/>
      </rPr>
      <t xml:space="preserve"> </t>
    </r>
  </si>
  <si>
    <t>Informasi dalam laporan kinerja selalu mempengaruhi perubahan budaya kinerja organisasi.</t>
  </si>
  <si>
    <t>Ya, apabila informasi dalam laporan kinerja berkala telah digunakan dalam penyesuaian budaya kinerja untuk mencapai kinerja</t>
  </si>
  <si>
    <r>
      <rPr>
        <rFont val="Calibri"/>
        <color rgb="FF1155CC"/>
        <sz val="11.0"/>
        <u/>
      </rPr>
      <t>https://drive.google.com/drive/folders/1Eaa6oWK5eQkIeCvj7ejJ-m0Z6b2FGCcO?usp=share_link</t>
    </r>
    <r>
      <rPr>
        <rFont val="Calibri"/>
        <color rgb="FF0070C0"/>
        <sz val="11.0"/>
        <u/>
      </rPr>
      <t xml:space="preserve"> </t>
    </r>
  </si>
  <si>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</si>
  <si>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</si>
  <si>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</si>
  <si>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</si>
  <si>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</si>
  <si>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 xml:space="preserve">Bentuk rekomendasi dari Inspektorat yang pertama adalah atas LHE Inspektorat 2022 dan sudah ditindaklanjuti dari Dinas Sosial </t>
  </si>
  <si>
    <t>1. Dokumen LHE SAKIP dan Tindak Lanjut LHE</t>
  </si>
  <si>
    <r>
      <rPr>
        <rFont val="Calibri"/>
        <color rgb="FF1155CC"/>
        <sz val="11.0"/>
        <u/>
      </rPr>
      <t>https://drive.google.com/drive/folders/1S4ljmYxUD_kfeJXKnTwbIHDBaoff0DIY?usp=share_link</t>
    </r>
    <r>
      <rPr>
        <rFont val="Calibri"/>
        <color rgb="FF0070C0"/>
        <sz val="11.0"/>
        <u/>
      </rPr>
      <t xml:space="preserve"> </t>
    </r>
  </si>
  <si>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</si>
  <si>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</si>
  <si>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</si>
  <si>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</si>
  <si>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r>
      <rPr>
        <rFont val="Calibri"/>
        <color rgb="FF1155CC"/>
        <sz val="12.0"/>
        <u/>
      </rPr>
      <t>https://drive.google.com/drive/folders/1f5trM3mdQfWvbBk0Y13SI8Coo8BO7n4D?usp=sharing</t>
    </r>
    <r>
      <rPr>
        <rFont val="Calibri"/>
        <color theme="1"/>
        <sz val="12.0"/>
      </rPr>
      <t xml:space="preserve"> </t>
    </r>
  </si>
  <si>
    <t>4.c</t>
  </si>
  <si>
    <t>Capaian Outcome</t>
  </si>
  <si>
    <t xml:space="preserve">Telah terjadi perbaikan dan peningkatan kinerja (Outcome) dengan memanfaatkan hasil evaluasi akuntablitas kinerja internal.                        </t>
  </si>
  <si>
    <r>
      <rPr>
        <rFont val="Calibri"/>
        <color rgb="FF1155CC"/>
        <sz val="12.0"/>
        <u/>
      </rPr>
      <t>https://drive.google.com/drive/folders/1fNXwgKSBud5fgez_XMlozXgddpn_OtdS?usp=sharing</t>
    </r>
    <r>
      <rPr>
        <rFont val="Calibri"/>
        <color theme="1"/>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</si>
</sst>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fonts count="51">
    <font>
      <sz val="11.0"/>
      <color theme="1"/>
      <name val="Calibri"/>
      <scheme val="minor"/>
    </font>
    <font>
      <sz val="18.0"/>
      <color theme="1"/>
      <name val="Calibri"/>
    </font>
    <font>
      <sz val="18.0"/>
      <color rgb="FFFFFFFF"/>
      <name val="Candara"/>
    </font>
    <font>
      <sz val="16.0"/>
      <color rgb="FF000000"/>
      <name val="Candara"/>
    </font>
    <font>
      <b/>
      <sz val="10.0"/>
      <color theme="1"/>
      <name val="Arial"/>
    </font>
    <font/>
    <font>
      <sz val="10.0"/>
      <color theme="1"/>
      <name val="Arial"/>
    </font>
    <font>
      <sz val="10.0"/>
      <color rgb="FF000000"/>
      <name val="Arial"/>
    </font>
    <font>
      <b/>
      <sz val="12.0"/>
      <color theme="1"/>
      <name val="Arial"/>
    </font>
    <font>
      <b/>
      <sz val="10.0"/>
      <color theme="0"/>
      <name val="Arial"/>
    </font>
    <font>
      <sz val="12.0"/>
      <color theme="1"/>
      <name val="Arial"/>
    </font>
    <font>
      <b/>
      <sz val="12.0"/>
      <color rgb="FFFFFFFF"/>
      <name val="Arial"/>
    </font>
    <font>
      <b/>
      <sz val="12.0"/>
      <color theme="0"/>
      <name val="Arial"/>
    </font>
    <font>
      <b/>
      <sz val="16.0"/>
      <color theme="1"/>
      <name val="Arial"/>
    </font>
    <font>
      <color theme="1"/>
      <name val="Calibri"/>
      <scheme val="minor"/>
    </font>
    <font>
      <sz val="11.0"/>
      <color rgb="FF000000"/>
      <name val="Calibri"/>
    </font>
    <font>
      <u/>
      <sz val="11.0"/>
      <color rgb="FF0070C0"/>
      <name val="Calibri"/>
    </font>
    <font>
      <u/>
      <sz val="11.0"/>
      <color rgb="FF0070C0"/>
      <name val="Calibri"/>
    </font>
    <font>
      <u/>
      <sz val="11.0"/>
      <color rgb="FF0070C0"/>
      <name val="Calibri"/>
    </font>
    <font>
      <u/>
      <sz val="11.0"/>
      <color theme="10"/>
      <name val="Calibri"/>
    </font>
    <font>
      <u/>
      <sz val="11.0"/>
      <color rgb="FF0070C0"/>
      <name val="Calibri"/>
    </font>
    <font>
      <u/>
      <sz val="11.0"/>
      <color theme="10"/>
      <name val="Calibri"/>
    </font>
    <font>
      <sz val="11.0"/>
      <color rgb="FF0070C0"/>
      <name val="Calibri"/>
    </font>
    <font>
      <u/>
      <sz val="11.0"/>
      <color rgb="FF0563C1"/>
      <name val="Calibri"/>
    </font>
    <font>
      <u/>
      <sz val="11.0"/>
      <color rgb="FF0000FF"/>
      <name val="Calibri"/>
    </font>
    <font>
      <u/>
      <sz val="11.0"/>
      <color rgb="FF000000"/>
      <name val="Calibri"/>
    </font>
    <font>
      <u/>
      <sz val="11.0"/>
      <color rgb="FF000000"/>
      <name val="Calibri"/>
    </font>
    <font>
      <u/>
      <sz val="11.0"/>
      <color rgb="FF0070C0"/>
      <name val="Calibri"/>
    </font>
    <font>
      <u/>
      <sz val="11.0"/>
      <color rgb="FF0070C0"/>
      <name val="Calibri"/>
    </font>
    <font>
      <u/>
      <sz val="11.0"/>
      <color rgb="FF0070C0"/>
      <name val="Calibri"/>
    </font>
    <font>
      <u/>
      <sz val="11.0"/>
      <color rgb="FF0070C0"/>
      <name val="Calibri"/>
    </font>
    <font>
      <u/>
      <sz val="11.0"/>
      <color rgb="FF0070C0"/>
      <name val="Calibri"/>
    </font>
    <font>
      <u/>
      <sz val="11.0"/>
      <color rgb="FF0070C0"/>
      <name val="Calibri"/>
    </font>
    <font>
      <u/>
      <sz val="11.0"/>
      <color rgb="FF0070C0"/>
      <name val="Calibri"/>
    </font>
    <font>
      <sz val="12.0"/>
      <color rgb="FF000000"/>
      <name val="Arial"/>
    </font>
    <font>
      <u/>
      <sz val="11.0"/>
      <color rgb="FF0070C0"/>
      <name val="&quot;docs-Calibri&quot;"/>
    </font>
    <font>
      <u/>
      <sz val="11.0"/>
      <color rgb="FF0070C0"/>
      <name val="Calibri"/>
    </font>
    <font>
      <u/>
      <sz val="11.0"/>
      <color rgb="FF000000"/>
      <name val="Calibri"/>
    </font>
    <font>
      <u/>
      <sz val="11.0"/>
      <color rgb="FF0070C0"/>
      <name val="Calibri"/>
    </font>
    <font>
      <u/>
      <sz val="11.0"/>
      <color rgb="FF0070C0"/>
      <name val="Calibri"/>
    </font>
    <font>
      <u/>
      <sz val="11.0"/>
      <color rgb="FF0070C0"/>
      <name val="Calibri"/>
    </font>
    <font>
      <sz val="9.0"/>
      <color rgb="FF1F1F1F"/>
      <name val="&quot;Google Sans&quot;"/>
    </font>
    <font>
      <u/>
      <sz val="11.0"/>
      <color rgb="FF0070C0"/>
      <name val="Calibri"/>
    </font>
    <font>
      <u/>
      <sz val="11.0"/>
      <color rgb="FF0070C0"/>
      <name val="Calibri"/>
    </font>
    <font>
      <sz val="12.0"/>
      <color rgb="FFFFFFFF"/>
      <name val="Arial"/>
    </font>
    <font>
      <sz val="11.0"/>
      <color rgb="FFFFFFFF"/>
      <name val="Calibri"/>
    </font>
    <font>
      <u/>
      <sz val="11.0"/>
      <color rgb="FFFFFFFF"/>
      <name val="Calibri"/>
    </font>
    <font>
      <u/>
      <sz val="11.0"/>
      <color rgb="FFFFFFFF"/>
      <name val="Calibri"/>
    </font>
    <font>
      <sz val="11.0"/>
      <color theme="1"/>
      <name val="Calibri"/>
    </font>
    <font>
      <sz val="12.0"/>
      <color theme="1"/>
      <name val="Calibri"/>
    </font>
    <font>
      <u/>
      <sz val="12.0"/>
      <color theme="1"/>
      <name val="Calibri"/>
    </font>
  </fonts>
  <fills count="16">
    <fill>
      <patternFill patternType="none"/>
    </fill>
    <fill>
      <patternFill patternType="lightGray"/>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FFFFF"/>
        <bgColor rgb="FFFFFFFF"/>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00"/>
        <bgColor rgb="FFFFFF00"/>
      </patternFill>
    </fill>
    <fill>
      <patternFill patternType="solid">
        <fgColor theme="6"/>
        <bgColor theme="6"/>
      </patternFill>
    </fill>
  </fills>
  <borders count="35">
    <border/>
    <border>
      <left style="medium">
        <color rgb="FFFFFFFF"/>
      </left>
      <right style="medium">
        <color rgb="FFFFFFFF"/>
      </right>
      <top style="medium">
        <color rgb="FFFFFFFF"/>
      </top>
      <bottom style="thick">
        <color rgb="FFFFFFFF"/>
      </bottom>
    </border>
    <border>
      <left style="medium">
        <color rgb="FFFFFFFF"/>
      </left>
      <right style="medium">
        <color rgb="FFFFFFFF"/>
      </right>
      <top style="thick">
        <color rgb="FFFFFFFF"/>
      </top>
      <bottom style="medium">
        <color rgb="FFFFFFFF"/>
      </bottom>
    </border>
    <border>
      <left style="medium">
        <color rgb="FFFFFFFF"/>
      </left>
      <right style="medium">
        <color rgb="FFFFFFFF"/>
      </right>
      <top style="medium">
        <color rgb="FFFFFFFF"/>
      </top>
      <bottom style="medium">
        <color rgb="FFFFFFFF"/>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right/>
      <top/>
      <bottom/>
    </border>
    <border>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top style="thin">
        <color rgb="FF000000"/>
      </top>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bottom style="thin">
        <color rgb="FF000000"/>
      </bottom>
    </border>
    <border>
      <right style="thin">
        <color rgb="FF000000"/>
      </right>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top style="thin">
        <color rgb="FF000000"/>
      </top>
      <bottom style="thin">
        <color rgb="FF000000"/>
      </bottom>
    </border>
    <border>
      <left style="thin">
        <color rgb="FF000000"/>
      </left>
      <right/>
      <top/>
      <bottom style="thin">
        <color rgb="FF000000"/>
      </bottom>
    </border>
    <border>
      <left/>
      <right style="thin">
        <color rgb="FF000000"/>
      </right>
      <top/>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right style="thin">
        <color rgb="FF000000"/>
      </right>
    </border>
    <border>
      <bottom style="thin">
        <color rgb="FF000000"/>
      </bottom>
    </border>
    <border>
      <left style="thin">
        <color rgb="FF000000"/>
      </left>
    </border>
    <border>
      <left style="thin">
        <color rgb="FF000000"/>
      </left>
      <right/>
      <top/>
      <bottom/>
    </border>
    <border>
      <left/>
      <right/>
      <top/>
      <bottom style="thin">
        <color rgb="FF000000"/>
      </bottom>
    </border>
    <border>
      <left/>
      <right/>
      <top style="thin">
        <color rgb="FF000000"/>
      </top>
      <bottom style="thin">
        <color rgb="FF000000"/>
      </bottom>
    </border>
  </borders>
  <cellStyleXfs count="1">
    <xf borderId="0" fillId="0" fontId="0" numFmtId="0" applyAlignment="1" applyFont="1"/>
  </cellStyleXfs>
  <cellXfs count="283">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1" fillId="2" fontId="2" numFmtId="0" xfId="0" applyAlignment="1" applyBorder="1" applyFill="1" applyFont="1">
      <alignment horizontal="center" readingOrder="1" shrinkToFit="0" vertical="center" wrapText="1"/>
    </xf>
    <xf borderId="2" fillId="3" fontId="3" numFmtId="0" xfId="0" applyAlignment="1" applyBorder="1" applyFill="1" applyFont="1">
      <alignment horizontal="center" readingOrder="1" shrinkToFit="0" vertical="center" wrapText="1"/>
    </xf>
    <xf borderId="2" fillId="3" fontId="3" numFmtId="0" xfId="0" applyAlignment="1" applyBorder="1" applyFont="1">
      <alignment horizontal="left" readingOrder="1" shrinkToFit="0" vertical="center" wrapText="1"/>
    </xf>
    <xf borderId="3" fillId="4" fontId="3" numFmtId="0" xfId="0" applyAlignment="1" applyBorder="1" applyFill="1" applyFont="1">
      <alignment horizontal="center" readingOrder="1" shrinkToFit="0" vertical="center" wrapText="1"/>
    </xf>
    <xf borderId="3" fillId="3" fontId="3" numFmtId="0" xfId="0" applyAlignment="1" applyBorder="1" applyFont="1">
      <alignment horizontal="center" readingOrder="1" shrinkToFit="0" vertical="center" wrapText="1"/>
    </xf>
    <xf borderId="3" fillId="3" fontId="3" numFmtId="0" xfId="0" applyAlignment="1" applyBorder="1" applyFont="1">
      <alignment horizontal="left" readingOrder="1" shrinkToFit="0" vertical="center" wrapText="1"/>
    </xf>
    <xf borderId="3" fillId="4" fontId="3" numFmtId="0" xfId="0" applyAlignment="1" applyBorder="1" applyFont="1">
      <alignment horizontal="left" readingOrder="1" shrinkToFit="0" vertical="center" wrapText="1"/>
    </xf>
    <xf borderId="4" fillId="0" fontId="4" numFmtId="0" xfId="0" applyAlignment="1" applyBorder="1" applyFont="1">
      <alignment horizontal="center"/>
    </xf>
    <xf borderId="4" fillId="0" fontId="5" numFmtId="0" xfId="0" applyBorder="1" applyFont="1"/>
    <xf borderId="5" fillId="0" fontId="5" numFmtId="0" xfId="0" applyBorder="1" applyFont="1"/>
    <xf borderId="0" fillId="0" fontId="6" numFmtId="0" xfId="0" applyAlignment="1" applyFont="1">
      <alignment horizontal="center"/>
    </xf>
    <xf borderId="6" fillId="0" fontId="4" numFmtId="0" xfId="0" applyAlignment="1" applyBorder="1" applyFont="1">
      <alignment horizontal="center"/>
    </xf>
    <xf borderId="6" fillId="0" fontId="6" numFmtId="0" xfId="0" applyAlignment="1" applyBorder="1" applyFont="1">
      <alignment horizontal="center"/>
    </xf>
    <xf borderId="6" fillId="0" fontId="6" numFmtId="0" xfId="0" applyBorder="1" applyFont="1"/>
    <xf borderId="0" fillId="0" fontId="7" numFmtId="0" xfId="0" applyFont="1"/>
    <xf borderId="0" fillId="0" fontId="7" numFmtId="0" xfId="0" applyAlignment="1" applyFont="1">
      <alignment horizontal="center"/>
    </xf>
    <xf borderId="0" fillId="0" fontId="4" numFmtId="0" xfId="0" applyAlignment="1" applyFont="1">
      <alignment horizontal="center"/>
    </xf>
    <xf borderId="6" fillId="0" fontId="6" numFmtId="0" xfId="0" applyAlignment="1" applyBorder="1" applyFont="1">
      <alignment horizontal="center" shrinkToFit="0" wrapText="1"/>
    </xf>
    <xf borderId="6" fillId="0" fontId="6" numFmtId="0" xfId="0" applyAlignment="1" applyBorder="1" applyFont="1">
      <alignment shrinkToFit="0" wrapText="1"/>
    </xf>
    <xf borderId="7" fillId="0" fontId="8" numFmtId="0" xfId="0" applyAlignment="1" applyBorder="1" applyFont="1">
      <alignment horizontal="center" shrinkToFit="0" vertical="center" wrapText="1"/>
    </xf>
    <xf borderId="8" fillId="2" fontId="9" numFmtId="0" xfId="0" applyAlignment="1" applyBorder="1" applyFont="1">
      <alignment horizontal="center" vertical="center"/>
    </xf>
    <xf borderId="9" fillId="2" fontId="9" numFmtId="0" xfId="0" applyAlignment="1" applyBorder="1" applyFont="1">
      <alignment horizontal="center" vertical="center"/>
    </xf>
    <xf borderId="10" fillId="0" fontId="5" numFmtId="0" xfId="0" applyBorder="1" applyFont="1"/>
    <xf borderId="11" fillId="0" fontId="5" numFmtId="0" xfId="0" applyBorder="1" applyFont="1"/>
    <xf borderId="6" fillId="5" fontId="9" numFmtId="0" xfId="0" applyAlignment="1" applyBorder="1" applyFill="1" applyFont="1">
      <alignment horizontal="center" vertical="center"/>
    </xf>
    <xf borderId="0" fillId="0" fontId="7" numFmtId="0" xfId="0" applyAlignment="1" applyFont="1">
      <alignment vertical="center"/>
    </xf>
    <xf borderId="6" fillId="0" fontId="6" numFmtId="0" xfId="0" applyAlignment="1" applyBorder="1" applyFont="1">
      <alignment horizontal="center" vertical="center"/>
    </xf>
    <xf borderId="6" fillId="0" fontId="6" numFmtId="0" xfId="0" applyAlignment="1" applyBorder="1" applyFont="1">
      <alignment vertical="center"/>
    </xf>
    <xf borderId="6" fillId="0" fontId="7" numFmtId="0" xfId="0" applyAlignment="1" applyBorder="1" applyFont="1">
      <alignment vertical="center"/>
    </xf>
    <xf borderId="0" fillId="0" fontId="8" numFmtId="0" xfId="0" applyAlignment="1" applyFont="1">
      <alignment horizontal="center" vertical="top"/>
    </xf>
    <xf borderId="0" fillId="0" fontId="10" numFmtId="0" xfId="0" applyAlignment="1" applyFont="1">
      <alignment vertical="top"/>
    </xf>
    <xf borderId="12" fillId="6" fontId="11" numFmtId="0" xfId="0" applyAlignment="1" applyBorder="1" applyFill="1" applyFont="1">
      <alignment horizontal="center" shrinkToFit="0" vertical="center" wrapText="1"/>
    </xf>
    <xf borderId="7" fillId="6" fontId="11" numFmtId="0" xfId="0" applyAlignment="1" applyBorder="1" applyFont="1">
      <alignment horizontal="center" shrinkToFit="0" vertical="center" wrapText="1"/>
    </xf>
    <xf borderId="13" fillId="0" fontId="5" numFmtId="0" xfId="0" applyBorder="1" applyFont="1"/>
    <xf borderId="6" fillId="6" fontId="11" numFmtId="0" xfId="0" applyAlignment="1" applyBorder="1" applyFont="1">
      <alignment horizontal="center" shrinkToFit="0" vertical="center" wrapText="1"/>
    </xf>
    <xf borderId="6" fillId="6" fontId="11" numFmtId="0" xfId="0" applyAlignment="1" applyBorder="1" applyFont="1">
      <alignment horizontal="center" readingOrder="0" shrinkToFit="0" vertical="center" wrapText="1"/>
    </xf>
    <xf borderId="14" fillId="7" fontId="8" numFmtId="0" xfId="0" applyAlignment="1" applyBorder="1" applyFill="1" applyFont="1">
      <alignment horizontal="center" shrinkToFit="0" vertical="top" wrapText="1"/>
    </xf>
    <xf borderId="14" fillId="7" fontId="8" numFmtId="0" xfId="0" applyAlignment="1" applyBorder="1" applyFont="1">
      <alignment shrinkToFit="0" vertical="top" wrapText="1"/>
    </xf>
    <xf borderId="14" fillId="7" fontId="8" numFmtId="2" xfId="0" applyAlignment="1" applyBorder="1" applyFont="1" applyNumberFormat="1">
      <alignment horizontal="center" shrinkToFit="0" vertical="top" wrapText="1"/>
    </xf>
    <xf borderId="14" fillId="8" fontId="8" numFmtId="2" xfId="0" applyAlignment="1" applyBorder="1" applyFill="1" applyFont="1" applyNumberFormat="1">
      <alignment horizontal="center" readingOrder="0" shrinkToFit="0" vertical="top" wrapText="1"/>
    </xf>
    <xf borderId="14" fillId="7" fontId="8" numFmtId="2" xfId="0" applyAlignment="1" applyBorder="1" applyFont="1" applyNumberFormat="1">
      <alignment horizontal="center" readingOrder="0" shrinkToFit="0" vertical="top" wrapText="1"/>
    </xf>
    <xf borderId="6" fillId="7" fontId="8" numFmtId="0" xfId="0" applyAlignment="1" applyBorder="1" applyFont="1">
      <alignment horizontal="center" shrinkToFit="0" vertical="top" wrapText="1"/>
    </xf>
    <xf borderId="6" fillId="7" fontId="8" numFmtId="2" xfId="0" applyAlignment="1" applyBorder="1" applyFont="1" applyNumberFormat="1">
      <alignment horizontal="center" shrinkToFit="0" vertical="top" wrapText="1"/>
    </xf>
    <xf borderId="6" fillId="8" fontId="8" numFmtId="2" xfId="0" applyAlignment="1" applyBorder="1" applyFont="1" applyNumberFormat="1">
      <alignment horizontal="center" readingOrder="0" shrinkToFit="0" vertical="top" wrapText="1"/>
    </xf>
    <xf borderId="15" fillId="6" fontId="12" numFmtId="0" xfId="0" applyAlignment="1" applyBorder="1" applyFont="1">
      <alignment horizontal="center" vertical="top"/>
    </xf>
    <xf borderId="16" fillId="0" fontId="5" numFmtId="0" xfId="0" applyBorder="1" applyFont="1"/>
    <xf borderId="17" fillId="7" fontId="8" numFmtId="2" xfId="0" applyAlignment="1" applyBorder="1" applyFont="1" applyNumberFormat="1">
      <alignment horizontal="center" readingOrder="0" shrinkToFit="0" vertical="top" wrapText="1"/>
    </xf>
    <xf borderId="6" fillId="0" fontId="13" numFmtId="2" xfId="0" applyAlignment="1" applyBorder="1" applyFont="1" applyNumberFormat="1">
      <alignment horizontal="center" readingOrder="0" vertical="top"/>
    </xf>
    <xf borderId="0" fillId="0" fontId="10" numFmtId="2" xfId="0" applyAlignment="1" applyFont="1" applyNumberFormat="1">
      <alignment vertical="top"/>
    </xf>
    <xf borderId="6" fillId="6" fontId="12" numFmtId="0" xfId="0" applyAlignment="1" applyBorder="1" applyFont="1">
      <alignment horizontal="center" vertical="center"/>
    </xf>
    <xf borderId="7" fillId="6" fontId="12" numFmtId="0" xfId="0" applyAlignment="1" applyBorder="1" applyFont="1">
      <alignment horizontal="center" vertical="center"/>
    </xf>
    <xf borderId="6" fillId="0" fontId="10" numFmtId="0" xfId="0" applyAlignment="1" applyBorder="1" applyFont="1">
      <alignment horizontal="center" vertical="top"/>
    </xf>
    <xf borderId="7" fillId="0" fontId="10" numFmtId="0" xfId="0" applyAlignment="1" applyBorder="1" applyFont="1">
      <alignment horizontal="left" vertical="top"/>
    </xf>
    <xf borderId="12" fillId="0" fontId="10" numFmtId="0" xfId="0" applyAlignment="1" applyBorder="1" applyFont="1">
      <alignment horizontal="center" vertical="top"/>
    </xf>
    <xf borderId="18" fillId="0" fontId="10" numFmtId="0" xfId="0" applyAlignment="1" applyBorder="1" applyFont="1">
      <alignment horizontal="left" vertical="top"/>
    </xf>
    <xf borderId="19" fillId="0" fontId="5" numFmtId="0" xfId="0" applyBorder="1" applyFont="1"/>
    <xf borderId="20" fillId="0" fontId="5" numFmtId="0" xfId="0" applyBorder="1" applyFont="1"/>
    <xf borderId="4" fillId="0" fontId="10" numFmtId="0" xfId="0" applyAlignment="1" applyBorder="1" applyFont="1">
      <alignment horizontal="center" vertical="top"/>
    </xf>
    <xf borderId="4" fillId="0" fontId="10" numFmtId="0" xfId="0" applyAlignment="1" applyBorder="1" applyFont="1">
      <alignment horizontal="left" vertical="top"/>
    </xf>
    <xf borderId="14" fillId="6" fontId="12" numFmtId="0" xfId="0" applyAlignment="1" applyBorder="1" applyFont="1">
      <alignment horizontal="center" vertical="center"/>
    </xf>
    <xf borderId="21" fillId="6" fontId="12" numFmtId="0" xfId="0" applyAlignment="1" applyBorder="1" applyFont="1">
      <alignment horizontal="center" vertical="center"/>
    </xf>
    <xf borderId="22" fillId="0" fontId="5" numFmtId="0" xfId="0" applyBorder="1" applyFont="1"/>
    <xf borderId="7" fillId="0" fontId="10" numFmtId="0" xfId="0" applyAlignment="1" applyBorder="1" applyFont="1">
      <alignment horizontal="left" readingOrder="0" shrinkToFit="0" vertical="top" wrapText="1"/>
    </xf>
    <xf borderId="21" fillId="6" fontId="11" numFmtId="0" xfId="0" applyAlignment="1" applyBorder="1" applyFont="1">
      <alignment horizontal="center" readingOrder="0" vertical="center"/>
    </xf>
    <xf borderId="6" fillId="0" fontId="10" numFmtId="0" xfId="0" applyAlignment="1" applyBorder="1" applyFont="1">
      <alignment readingOrder="0" vertical="top"/>
    </xf>
    <xf borderId="7" fillId="0" fontId="10" numFmtId="0" xfId="0" applyAlignment="1" applyBorder="1" applyFont="1">
      <alignment readingOrder="0" vertical="top"/>
    </xf>
    <xf borderId="7" fillId="0" fontId="10" numFmtId="0" xfId="0" applyAlignment="1" applyBorder="1" applyFont="1">
      <alignment readingOrder="0" shrinkToFit="0" vertical="top" wrapText="1"/>
    </xf>
    <xf borderId="0" fillId="0" fontId="10" numFmtId="0" xfId="0" applyFont="1"/>
    <xf borderId="0" fillId="0" fontId="10" numFmtId="0" xfId="0" applyAlignment="1" applyFont="1">
      <alignment horizontal="center"/>
    </xf>
    <xf borderId="0" fillId="0" fontId="10" numFmtId="0" xfId="0" applyAlignment="1" applyFont="1">
      <alignment horizontal="left" vertical="top"/>
    </xf>
    <xf borderId="23" fillId="0" fontId="10" numFmtId="0" xfId="0" applyAlignment="1" applyBorder="1" applyFont="1">
      <alignment horizontal="left" readingOrder="0" vertical="top"/>
    </xf>
    <xf borderId="12" fillId="6" fontId="11" numFmtId="0" xfId="0" applyAlignment="1" applyBorder="1" applyFont="1">
      <alignment horizontal="center" readingOrder="0" shrinkToFit="0" vertical="center" wrapText="1"/>
    </xf>
    <xf borderId="12" fillId="6" fontId="11" numFmtId="10" xfId="0" applyAlignment="1" applyBorder="1" applyFont="1" applyNumberFormat="1">
      <alignment horizontal="center" shrinkToFit="0" vertical="center" wrapText="1"/>
    </xf>
    <xf borderId="12" fillId="6" fontId="11" numFmtId="0" xfId="0" applyAlignment="1" applyBorder="1" applyFont="1">
      <alignment horizontal="center" vertical="center"/>
    </xf>
    <xf borderId="12" fillId="6" fontId="11" numFmtId="0" xfId="0" applyAlignment="1" applyBorder="1" applyFont="1">
      <alignment horizontal="left" shrinkToFit="0" vertical="top" wrapText="1"/>
    </xf>
    <xf borderId="0" fillId="9" fontId="14" numFmtId="0" xfId="0" applyFill="1" applyFont="1"/>
    <xf borderId="24" fillId="6" fontId="11" numFmtId="0" xfId="0" applyAlignment="1" applyBorder="1" applyFont="1">
      <alignment horizontal="center" shrinkToFit="0" vertical="center" wrapText="1"/>
    </xf>
    <xf borderId="14" fillId="10" fontId="8" numFmtId="0" xfId="0" applyAlignment="1" applyBorder="1" applyFill="1" applyFont="1">
      <alignment horizontal="center" shrinkToFit="0" vertical="top" wrapText="1"/>
    </xf>
    <xf borderId="25" fillId="10" fontId="8" numFmtId="0" xfId="0" applyAlignment="1" applyBorder="1" applyFont="1">
      <alignment shrinkToFit="0" vertical="top" wrapText="1"/>
    </xf>
    <xf borderId="6" fillId="10" fontId="8" numFmtId="2" xfId="0" applyAlignment="1" applyBorder="1" applyFont="1" applyNumberFormat="1">
      <alignment horizontal="center" shrinkToFit="0" vertical="top" wrapText="1"/>
    </xf>
    <xf borderId="6" fillId="10" fontId="10" numFmtId="0" xfId="0" applyAlignment="1" applyBorder="1" applyFont="1">
      <alignment horizontal="center" vertical="center"/>
    </xf>
    <xf borderId="6" fillId="10" fontId="8" numFmtId="0" xfId="0" applyAlignment="1" applyBorder="1" applyFont="1">
      <alignment horizontal="center" vertical="center"/>
    </xf>
    <xf borderId="6" fillId="10" fontId="8" numFmtId="10" xfId="0" applyAlignment="1" applyBorder="1" applyFont="1" applyNumberFormat="1">
      <alignment horizontal="center" vertical="center"/>
    </xf>
    <xf borderId="6" fillId="10" fontId="8" numFmtId="0" xfId="0" applyAlignment="1" applyBorder="1" applyFont="1">
      <alignment horizontal="left" vertical="center"/>
    </xf>
    <xf borderId="14" fillId="11" fontId="15" numFmtId="0" xfId="0" applyAlignment="1" applyBorder="1" applyFill="1" applyFont="1">
      <alignment horizontal="left" vertical="top"/>
    </xf>
    <xf borderId="26" fillId="11" fontId="15" numFmtId="0" xfId="0" applyAlignment="1" applyBorder="1" applyFont="1">
      <alignment horizontal="left" shrinkToFit="0" vertical="top" wrapText="1"/>
    </xf>
    <xf borderId="0" fillId="9" fontId="10" numFmtId="0" xfId="0" applyFont="1"/>
    <xf borderId="6" fillId="12" fontId="8" numFmtId="0" xfId="0" applyAlignment="1" applyBorder="1" applyFill="1" applyFont="1">
      <alignment horizontal="right" shrinkToFit="0" vertical="top" wrapText="1"/>
    </xf>
    <xf borderId="6" fillId="12" fontId="8" numFmtId="0" xfId="0" applyAlignment="1" applyBorder="1" applyFont="1">
      <alignment horizontal="left" shrinkToFit="0" vertical="top" wrapText="1"/>
    </xf>
    <xf borderId="14" fillId="12" fontId="8" numFmtId="2" xfId="0" applyAlignment="1" applyBorder="1" applyFont="1" applyNumberFormat="1">
      <alignment horizontal="center" shrinkToFit="0" vertical="center" wrapText="1"/>
    </xf>
    <xf borderId="13" fillId="0" fontId="10" numFmtId="0" xfId="0" applyAlignment="1" applyBorder="1" applyFont="1">
      <alignment horizontal="center" vertical="center"/>
    </xf>
    <xf borderId="25" fillId="12" fontId="8" numFmtId="0" xfId="0" applyAlignment="1" applyBorder="1" applyFont="1">
      <alignment horizontal="center" vertical="center"/>
    </xf>
    <xf borderId="25" fillId="12" fontId="8" numFmtId="10" xfId="0" applyAlignment="1" applyBorder="1" applyFont="1" applyNumberFormat="1">
      <alignment horizontal="center" vertical="center"/>
    </xf>
    <xf borderId="25" fillId="12" fontId="8" numFmtId="2" xfId="0" applyAlignment="1" applyBorder="1" applyFont="1" applyNumberFormat="1">
      <alignment horizontal="center" vertical="center"/>
    </xf>
    <xf borderId="25" fillId="12" fontId="8" numFmtId="0" xfId="0" applyAlignment="1" applyBorder="1" applyFont="1">
      <alignment horizontal="left" vertical="center"/>
    </xf>
    <xf borderId="14" fillId="12" fontId="15" numFmtId="0" xfId="0" applyAlignment="1" applyBorder="1" applyFont="1">
      <alignment horizontal="left" vertical="top"/>
    </xf>
    <xf borderId="26" fillId="12" fontId="15" numFmtId="0" xfId="0" applyAlignment="1" applyBorder="1" applyFont="1">
      <alignment horizontal="left" shrinkToFit="0" vertical="top" wrapText="1"/>
    </xf>
    <xf borderId="7" fillId="0" fontId="10" numFmtId="0" xfId="0" applyAlignment="1" applyBorder="1" applyFont="1">
      <alignment horizontal="left" shrinkToFit="0" vertical="top" wrapText="1"/>
    </xf>
    <xf borderId="19" fillId="0" fontId="10" numFmtId="0" xfId="0" applyAlignment="1" applyBorder="1" applyFont="1">
      <alignment horizontal="left" shrinkToFit="0" vertical="center" wrapText="1"/>
    </xf>
    <xf borderId="19" fillId="0" fontId="10" numFmtId="10" xfId="0" applyAlignment="1" applyBorder="1" applyFont="1" applyNumberFormat="1">
      <alignment horizontal="center" shrinkToFit="0" vertical="center" wrapText="1"/>
    </xf>
    <xf borderId="19" fillId="0" fontId="10" numFmtId="0" xfId="0" applyAlignment="1" applyBorder="1" applyFont="1">
      <alignment horizontal="center" shrinkToFit="0" vertical="center" wrapText="1"/>
    </xf>
    <xf borderId="19" fillId="0" fontId="10" numFmtId="0" xfId="0" applyAlignment="1" applyBorder="1" applyFont="1">
      <alignment horizontal="left" shrinkToFit="0" vertical="top" wrapText="1"/>
    </xf>
    <xf borderId="13" fillId="0" fontId="15" numFmtId="0" xfId="0" applyAlignment="1" applyBorder="1" applyFont="1">
      <alignment horizontal="center"/>
    </xf>
    <xf borderId="27" fillId="0" fontId="15" numFmtId="0" xfId="0" applyAlignment="1" applyBorder="1" applyFont="1">
      <alignment horizontal="left" shrinkToFit="0" wrapText="1"/>
    </xf>
    <xf borderId="27" fillId="0" fontId="15" numFmtId="0" xfId="0" applyAlignment="1" applyBorder="1" applyFont="1">
      <alignment horizontal="left" shrinkToFit="0" vertical="top" wrapText="1"/>
    </xf>
    <xf borderId="28" fillId="13" fontId="10" numFmtId="0" xfId="0" applyAlignment="1" applyBorder="1" applyFill="1" applyFont="1">
      <alignment horizontal="right" shrinkToFit="0" vertical="top" wrapText="1"/>
    </xf>
    <xf borderId="7" fillId="13" fontId="10" numFmtId="0" xfId="0" applyAlignment="1" applyBorder="1" applyFont="1">
      <alignment horizontal="left" shrinkToFit="0" vertical="top" wrapText="1"/>
    </xf>
    <xf borderId="24" fillId="13" fontId="10" numFmtId="0" xfId="0" applyAlignment="1" applyBorder="1" applyFont="1">
      <alignment horizontal="left" shrinkToFit="0" vertical="center" wrapText="1"/>
    </xf>
    <xf borderId="24" fillId="13" fontId="10" numFmtId="10" xfId="0" applyAlignment="1" applyBorder="1" applyFont="1" applyNumberFormat="1">
      <alignment horizontal="center" shrinkToFit="0" vertical="center" wrapText="1"/>
    </xf>
    <xf borderId="24" fillId="13" fontId="10" numFmtId="0" xfId="0" applyAlignment="1" applyBorder="1" applyFont="1">
      <alignment horizontal="center" shrinkToFit="0" vertical="center" wrapText="1"/>
    </xf>
    <xf borderId="6" fillId="13" fontId="10" numFmtId="2" xfId="0" applyAlignment="1" applyBorder="1" applyFont="1" applyNumberFormat="1">
      <alignment horizontal="center" shrinkToFit="0" vertical="center" wrapText="1"/>
    </xf>
    <xf borderId="24" fillId="13" fontId="10" numFmtId="0" xfId="0" applyAlignment="1" applyBorder="1" applyFont="1">
      <alignment horizontal="left" shrinkToFit="0" vertical="top" wrapText="1"/>
    </xf>
    <xf borderId="14" fillId="8" fontId="15" numFmtId="0" xfId="0" applyAlignment="1" applyBorder="1" applyFont="1">
      <alignment horizontal="left"/>
    </xf>
    <xf borderId="26" fillId="8" fontId="16" numFmtId="0" xfId="0" applyAlignment="1" applyBorder="1" applyFont="1">
      <alignment horizontal="left" shrinkToFit="0" wrapText="1"/>
    </xf>
    <xf borderId="26" fillId="8" fontId="17" numFmtId="0" xfId="0" applyAlignment="1" applyBorder="1" applyFont="1">
      <alignment horizontal="left" shrinkToFit="0" vertical="top" wrapText="1"/>
    </xf>
    <xf borderId="8" fillId="8" fontId="10" numFmtId="0" xfId="0" applyBorder="1" applyFont="1"/>
    <xf borderId="8" fillId="9" fontId="10" numFmtId="0" xfId="0" applyBorder="1" applyFont="1"/>
    <xf borderId="26" fillId="8" fontId="15" numFmtId="0" xfId="0" applyAlignment="1" applyBorder="1" applyFont="1">
      <alignment horizontal="left" shrinkToFit="0" wrapText="1"/>
    </xf>
    <xf borderId="26" fillId="8" fontId="15" numFmtId="0" xfId="0" applyAlignment="1" applyBorder="1" applyFont="1">
      <alignment horizontal="left" shrinkToFit="0" vertical="top" wrapText="1"/>
    </xf>
    <xf borderId="12" fillId="0" fontId="10" numFmtId="0" xfId="0" applyAlignment="1" applyBorder="1" applyFont="1">
      <alignment horizontal="right" shrinkToFit="0" vertical="top" wrapText="1"/>
    </xf>
    <xf borderId="6" fillId="0" fontId="10" numFmtId="0" xfId="0" applyAlignment="1" applyBorder="1" applyFont="1">
      <alignment horizontal="left" shrinkToFit="0" vertical="top" wrapText="1"/>
    </xf>
    <xf borderId="6" fillId="0" fontId="10" numFmtId="10" xfId="0" applyAlignment="1" applyBorder="1" applyFont="1" applyNumberFormat="1">
      <alignment horizontal="center" vertical="top"/>
    </xf>
    <xf borderId="7" fillId="0" fontId="10" numFmtId="0" xfId="0" applyAlignment="1" applyBorder="1" applyFont="1">
      <alignment horizontal="center" shrinkToFit="0" vertical="top" wrapText="1"/>
    </xf>
    <xf borderId="6" fillId="0" fontId="10" numFmtId="2" xfId="0" applyAlignment="1" applyBorder="1" applyFont="1" applyNumberFormat="1">
      <alignment horizontal="center" shrinkToFit="0" vertical="top" wrapText="1"/>
    </xf>
    <xf borderId="13" fillId="0" fontId="15" numFmtId="0" xfId="0" applyAlignment="1" applyBorder="1" applyFont="1">
      <alignment horizontal="left" readingOrder="0" shrinkToFit="0" vertical="top" wrapText="1"/>
    </xf>
    <xf borderId="27" fillId="0" fontId="18" numFmtId="0" xfId="0" applyAlignment="1" applyBorder="1" applyFont="1">
      <alignment horizontal="left" readingOrder="0" shrinkToFit="0" vertical="top" wrapText="1"/>
    </xf>
    <xf borderId="29" fillId="0" fontId="19" numFmtId="0" xfId="0" applyAlignment="1" applyBorder="1" applyFont="1">
      <alignment horizontal="left" shrinkToFit="0" vertical="top" wrapText="1"/>
    </xf>
    <xf borderId="30" fillId="0" fontId="20" numFmtId="0" xfId="0" applyAlignment="1" applyBorder="1" applyFont="1">
      <alignment horizontal="left" readingOrder="0" shrinkToFit="0" vertical="top" wrapText="1"/>
    </xf>
    <xf borderId="6" fillId="0" fontId="21" numFmtId="0" xfId="0" applyAlignment="1" applyBorder="1" applyFont="1">
      <alignment horizontal="left" shrinkToFit="0" vertical="top" wrapText="1"/>
    </xf>
    <xf borderId="0" fillId="0" fontId="10" numFmtId="0" xfId="0" applyAlignment="1" applyFont="1">
      <alignment readingOrder="0"/>
    </xf>
    <xf borderId="27" fillId="0" fontId="22" numFmtId="0" xfId="0" applyAlignment="1" applyBorder="1" applyFont="1">
      <alignment horizontal="left" readingOrder="0" shrinkToFit="0" vertical="top" wrapText="1"/>
    </xf>
    <xf borderId="27" fillId="0" fontId="23" numFmtId="0" xfId="0" applyAlignment="1" applyBorder="1" applyFont="1">
      <alignment horizontal="left" readingOrder="0" shrinkToFit="0" vertical="top" wrapText="1"/>
    </xf>
    <xf borderId="0" fillId="0" fontId="10" numFmtId="0" xfId="0" applyAlignment="1" applyFont="1">
      <alignment horizontal="left" readingOrder="0" shrinkToFit="0" vertical="top" wrapText="1"/>
    </xf>
    <xf borderId="6" fillId="0" fontId="10" numFmtId="10" xfId="0" applyAlignment="1" applyBorder="1" applyFont="1" applyNumberFormat="1">
      <alignment horizontal="center" vertical="center"/>
    </xf>
    <xf borderId="6" fillId="0" fontId="10" numFmtId="0" xfId="0" applyAlignment="1" applyBorder="1" applyFont="1">
      <alignment horizontal="center" shrinkToFit="0" vertical="top" wrapText="1"/>
    </xf>
    <xf borderId="6" fillId="12" fontId="8" numFmtId="2" xfId="0" applyAlignment="1" applyBorder="1" applyFont="1" applyNumberFormat="1">
      <alignment horizontal="center" shrinkToFit="0" vertical="center" wrapText="1"/>
    </xf>
    <xf borderId="6" fillId="0" fontId="10" numFmtId="0" xfId="0" applyAlignment="1" applyBorder="1" applyFont="1">
      <alignment horizontal="left" shrinkToFit="0" vertical="center" wrapText="1"/>
    </xf>
    <xf borderId="6" fillId="0" fontId="10" numFmtId="10" xfId="0" applyAlignment="1" applyBorder="1" applyFont="1" applyNumberFormat="1">
      <alignment horizontal="center" shrinkToFit="0" vertical="center" wrapText="1"/>
    </xf>
    <xf borderId="6" fillId="0" fontId="10" numFmtId="0" xfId="0" applyAlignment="1" applyBorder="1" applyFont="1">
      <alignment horizontal="center" shrinkToFit="0" vertical="center" wrapText="1"/>
    </xf>
    <xf borderId="13" fillId="0" fontId="15" numFmtId="0" xfId="0" applyAlignment="1" applyBorder="1" applyFont="1">
      <alignment horizontal="left" vertical="top"/>
    </xf>
    <xf borderId="6" fillId="0" fontId="10" numFmtId="10" xfId="0" applyAlignment="1" applyBorder="1" applyFont="1" applyNumberFormat="1">
      <alignment horizontal="center" shrinkToFit="0" vertical="top" wrapText="1"/>
    </xf>
    <xf borderId="6" fillId="0" fontId="14" numFmtId="0" xfId="0" applyAlignment="1" applyBorder="1" applyFont="1">
      <alignment shrinkToFit="0" wrapText="1"/>
    </xf>
    <xf borderId="6" fillId="0" fontId="10" numFmtId="0" xfId="0" applyAlignment="1" applyBorder="1" applyFont="1">
      <alignment shrinkToFit="0" vertical="top" wrapText="1"/>
    </xf>
    <xf borderId="27" fillId="0" fontId="15" numFmtId="0" xfId="0" applyAlignment="1" applyBorder="1" applyFont="1">
      <alignment horizontal="left" readingOrder="0" shrinkToFit="0" vertical="top" wrapText="1"/>
    </xf>
    <xf borderId="27" fillId="0" fontId="24" numFmtId="0" xfId="0" applyAlignment="1" applyBorder="1" applyFont="1">
      <alignment horizontal="left" readingOrder="0" shrinkToFit="0" vertical="top" wrapText="1"/>
    </xf>
    <xf borderId="27" fillId="0" fontId="25" numFmtId="0" xfId="0" applyAlignment="1" applyBorder="1" applyFont="1">
      <alignment horizontal="left" readingOrder="0" shrinkToFit="0" vertical="top" wrapText="1"/>
    </xf>
    <xf borderId="27" fillId="0" fontId="15" numFmtId="0" xfId="0" applyAlignment="1" applyBorder="1" applyFont="1">
      <alignment horizontal="left" vertical="top"/>
    </xf>
    <xf borderId="7" fillId="0" fontId="10" numFmtId="10" xfId="0" applyAlignment="1" applyBorder="1" applyFont="1" applyNumberFormat="1">
      <alignment horizontal="center" shrinkToFit="0" vertical="top" wrapText="1"/>
    </xf>
    <xf borderId="14" fillId="8" fontId="15" numFmtId="0" xfId="0" applyAlignment="1" applyBorder="1" applyFont="1">
      <alignment horizontal="left" readingOrder="0" shrinkToFit="0" vertical="top" wrapText="1"/>
    </xf>
    <xf borderId="26" fillId="8" fontId="15" numFmtId="0" xfId="0" applyAlignment="1" applyBorder="1" applyFont="1">
      <alignment horizontal="left" readingOrder="0" shrinkToFit="0" vertical="top" wrapText="1"/>
    </xf>
    <xf borderId="26" fillId="8" fontId="26" numFmtId="0" xfId="0" applyAlignment="1" applyBorder="1" applyFont="1">
      <alignment horizontal="left" readingOrder="0" shrinkToFit="0" vertical="top" wrapText="1"/>
    </xf>
    <xf borderId="26" fillId="8" fontId="15" numFmtId="0" xfId="0" applyAlignment="1" applyBorder="1" applyFont="1">
      <alignment horizontal="left" readingOrder="0" vertical="top"/>
    </xf>
    <xf borderId="26" fillId="8" fontId="15" numFmtId="0" xfId="0" applyAlignment="1" applyBorder="1" applyFont="1">
      <alignment horizontal="left" vertical="top"/>
    </xf>
    <xf borderId="14" fillId="8" fontId="15" numFmtId="0" xfId="0" applyAlignment="1" applyBorder="1" applyFont="1">
      <alignment horizontal="left" vertical="top"/>
    </xf>
    <xf borderId="31" fillId="0" fontId="10" numFmtId="10" xfId="0" applyAlignment="1" applyBorder="1" applyFont="1" applyNumberFormat="1">
      <alignment horizontal="center" shrinkToFit="0" vertical="top" wrapText="1"/>
    </xf>
    <xf borderId="31" fillId="0" fontId="10" numFmtId="0" xfId="0" applyAlignment="1" applyBorder="1" applyFont="1">
      <alignment horizontal="center" shrinkToFit="0" vertical="top" wrapText="1"/>
    </xf>
    <xf borderId="31" fillId="0" fontId="10" numFmtId="0" xfId="0" applyAlignment="1" applyBorder="1" applyFont="1">
      <alignment horizontal="left" shrinkToFit="0" vertical="top" wrapText="1"/>
    </xf>
    <xf borderId="26" fillId="8" fontId="22" numFmtId="0" xfId="0" applyAlignment="1" applyBorder="1" applyFont="1">
      <alignment horizontal="left" readingOrder="0" vertical="top"/>
    </xf>
    <xf borderId="26" fillId="8" fontId="27" numFmtId="0" xfId="0" applyAlignment="1" applyBorder="1" applyFont="1">
      <alignment horizontal="left" readingOrder="0" shrinkToFit="0" vertical="top" wrapText="1"/>
    </xf>
    <xf borderId="26" fillId="8" fontId="28" numFmtId="0" xfId="0" applyAlignment="1" applyBorder="1" applyFont="1">
      <alignment horizontal="left" readingOrder="0" shrinkToFit="0" vertical="top" wrapText="1"/>
    </xf>
    <xf borderId="27" fillId="0" fontId="15" numFmtId="0" xfId="0" applyAlignment="1" applyBorder="1" applyFont="1">
      <alignment horizontal="left" readingOrder="0" vertical="top"/>
    </xf>
    <xf borderId="13" fillId="0" fontId="15" numFmtId="0" xfId="0" applyAlignment="1" applyBorder="1" applyFont="1">
      <alignment vertical="top"/>
    </xf>
    <xf borderId="27" fillId="0" fontId="29" numFmtId="0" xfId="0" applyAlignment="1" applyBorder="1" applyFont="1">
      <alignment readingOrder="0" shrinkToFit="0" vertical="top" wrapText="1"/>
    </xf>
    <xf borderId="27" fillId="0" fontId="30" numFmtId="0" xfId="0" applyAlignment="1" applyBorder="1" applyFont="1">
      <alignment horizontal="left" readingOrder="0" shrinkToFit="0" vertical="top" wrapText="1"/>
    </xf>
    <xf quotePrefix="1" borderId="6" fillId="0" fontId="10" numFmtId="0" xfId="0" applyAlignment="1" applyBorder="1" applyFont="1">
      <alignment horizontal="left" shrinkToFit="0" vertical="top" wrapText="1"/>
    </xf>
    <xf borderId="27" fillId="0" fontId="31" numFmtId="0" xfId="0" applyAlignment="1" applyBorder="1" applyFont="1">
      <alignment horizontal="left" readingOrder="0" vertical="top"/>
    </xf>
    <xf borderId="27" fillId="0" fontId="15" numFmtId="0" xfId="0" applyAlignment="1" applyBorder="1" applyFont="1">
      <alignment vertical="top"/>
    </xf>
    <xf borderId="27" fillId="0" fontId="32" numFmtId="0" xfId="0" applyAlignment="1" applyBorder="1" applyFont="1">
      <alignment readingOrder="0" vertical="top"/>
    </xf>
    <xf borderId="6" fillId="13" fontId="10" numFmtId="0" xfId="0" applyAlignment="1" applyBorder="1" applyFont="1">
      <alignment shrinkToFit="0" vertical="top" wrapText="1"/>
    </xf>
    <xf borderId="6" fillId="13" fontId="10" numFmtId="10" xfId="0" applyAlignment="1" applyBorder="1" applyFont="1" applyNumberFormat="1">
      <alignment horizontal="center" vertical="top"/>
    </xf>
    <xf borderId="6" fillId="13" fontId="10" numFmtId="0" xfId="0" applyAlignment="1" applyBorder="1" applyFont="1">
      <alignment horizontal="center" vertical="top"/>
    </xf>
    <xf borderId="6" fillId="13" fontId="10" numFmtId="0" xfId="0" applyAlignment="1" applyBorder="1" applyFont="1">
      <alignment horizontal="center" shrinkToFit="0" vertical="top" wrapText="1"/>
    </xf>
    <xf borderId="32" fillId="13" fontId="10" numFmtId="0" xfId="0" applyAlignment="1" applyBorder="1" applyFont="1">
      <alignment horizontal="left" shrinkToFit="0" vertical="top" wrapText="1"/>
    </xf>
    <xf borderId="14" fillId="13" fontId="15" numFmtId="0" xfId="0" applyAlignment="1" applyBorder="1" applyFont="1">
      <alignment horizontal="left" vertical="top"/>
    </xf>
    <xf borderId="26" fillId="13" fontId="15" numFmtId="0" xfId="0" applyAlignment="1" applyBorder="1" applyFont="1">
      <alignment horizontal="left" vertical="top"/>
    </xf>
    <xf borderId="6" fillId="8" fontId="10" numFmtId="0" xfId="0" applyAlignment="1" applyBorder="1" applyFont="1">
      <alignment horizontal="left" shrinkToFit="0" vertical="top" wrapText="1"/>
    </xf>
    <xf borderId="25" fillId="8" fontId="8" numFmtId="0" xfId="0" applyAlignment="1" applyBorder="1" applyFont="1">
      <alignment horizontal="left" vertical="center"/>
    </xf>
    <xf borderId="26" fillId="8" fontId="33" numFmtId="0" xfId="0" applyAlignment="1" applyBorder="1" applyFont="1">
      <alignment horizontal="left" vertical="top"/>
    </xf>
    <xf borderId="14" fillId="8" fontId="15" numFmtId="0" xfId="0" applyAlignment="1" applyBorder="1" applyFont="1">
      <alignment horizontal="left" shrinkToFit="0" vertical="top" wrapText="1"/>
    </xf>
    <xf borderId="26" fillId="8" fontId="22" numFmtId="0" xfId="0" applyAlignment="1" applyBorder="1" applyFont="1">
      <alignment horizontal="left" shrinkToFit="0" vertical="top" wrapText="1"/>
    </xf>
    <xf borderId="6" fillId="0" fontId="10" numFmtId="0" xfId="0" applyAlignment="1" applyBorder="1" applyFont="1">
      <alignment horizontal="right" shrinkToFit="0" vertical="top" wrapText="1"/>
    </xf>
    <xf borderId="13" fillId="0" fontId="34" numFmtId="0" xfId="0" applyAlignment="1" applyBorder="1" applyFont="1">
      <alignment horizontal="center" shrinkToFit="0" vertical="top" wrapText="1"/>
    </xf>
    <xf borderId="6" fillId="0" fontId="35" numFmtId="0" xfId="0" applyAlignment="1" applyBorder="1" applyFont="1">
      <alignment horizontal="left" readingOrder="0" shrinkToFit="0" vertical="top" wrapText="1"/>
    </xf>
    <xf borderId="6" fillId="13" fontId="10" numFmtId="0" xfId="0" applyAlignment="1" applyBorder="1" applyFont="1">
      <alignment horizontal="right" shrinkToFit="0" vertical="top" wrapText="1"/>
    </xf>
    <xf borderId="6" fillId="13" fontId="10" numFmtId="0" xfId="0" applyAlignment="1" applyBorder="1" applyFont="1">
      <alignment horizontal="left" shrinkToFit="0" vertical="top" wrapText="1"/>
    </xf>
    <xf borderId="6" fillId="13" fontId="10" numFmtId="10" xfId="0" applyAlignment="1" applyBorder="1" applyFont="1" applyNumberFormat="1">
      <alignment horizontal="center" shrinkToFit="0" vertical="top" wrapText="1"/>
    </xf>
    <xf borderId="14" fillId="13" fontId="15" numFmtId="0" xfId="0" applyAlignment="1" applyBorder="1" applyFont="1">
      <alignment horizontal="left" shrinkToFit="0" vertical="top" wrapText="1"/>
    </xf>
    <xf borderId="26" fillId="13" fontId="36" numFmtId="0" xfId="0" applyAlignment="1" applyBorder="1" applyFont="1">
      <alignment horizontal="left" shrinkToFit="0" vertical="top" wrapText="1"/>
    </xf>
    <xf borderId="6" fillId="9" fontId="10" numFmtId="0" xfId="0" applyAlignment="1" applyBorder="1" applyFont="1">
      <alignment horizontal="right" shrinkToFit="0" vertical="top" wrapText="1"/>
    </xf>
    <xf borderId="7" fillId="9" fontId="10" numFmtId="0" xfId="0" applyAlignment="1" applyBorder="1" applyFont="1">
      <alignment horizontal="left" shrinkToFit="0" vertical="top" wrapText="1"/>
    </xf>
    <xf borderId="6" fillId="9" fontId="10" numFmtId="0" xfId="0" applyAlignment="1" applyBorder="1" applyFont="1">
      <alignment shrinkToFit="0" vertical="top" wrapText="1"/>
    </xf>
    <xf borderId="6" fillId="9" fontId="10" numFmtId="10" xfId="0" applyAlignment="1" applyBorder="1" applyFont="1" applyNumberFormat="1">
      <alignment horizontal="center" shrinkToFit="0" vertical="top" wrapText="1"/>
    </xf>
    <xf borderId="6" fillId="9" fontId="10" numFmtId="0" xfId="0" applyAlignment="1" applyBorder="1" applyFont="1">
      <alignment horizontal="center" shrinkToFit="0" vertical="top" wrapText="1"/>
    </xf>
    <xf borderId="6" fillId="9" fontId="10" numFmtId="2" xfId="0" applyAlignment="1" applyBorder="1" applyFont="1" applyNumberFormat="1">
      <alignment horizontal="center" shrinkToFit="0" vertical="top" wrapText="1"/>
    </xf>
    <xf borderId="6" fillId="9" fontId="10" numFmtId="0" xfId="0" applyAlignment="1" applyBorder="1" applyFont="1">
      <alignment horizontal="left" shrinkToFit="0" vertical="top" wrapText="1"/>
    </xf>
    <xf borderId="14" fillId="9" fontId="15" numFmtId="0" xfId="0" applyAlignment="1" applyBorder="1" applyFont="1">
      <alignment horizontal="left" readingOrder="0" shrinkToFit="0" vertical="top" wrapText="1"/>
    </xf>
    <xf borderId="26" fillId="9" fontId="15" numFmtId="0" xfId="0" applyAlignment="1" applyBorder="1" applyFont="1">
      <alignment horizontal="left" readingOrder="0" shrinkToFit="0" vertical="top" wrapText="1"/>
    </xf>
    <xf borderId="26" fillId="9" fontId="37" numFmtId="0" xfId="0" applyAlignment="1" applyBorder="1" applyFont="1">
      <alignment horizontal="left" readingOrder="0" shrinkToFit="0" vertical="top" wrapText="1"/>
    </xf>
    <xf borderId="6" fillId="10" fontId="8" numFmtId="0" xfId="0" applyAlignment="1" applyBorder="1" applyFont="1">
      <alignment horizontal="center" shrinkToFit="0" vertical="top" wrapText="1"/>
    </xf>
    <xf borderId="6" fillId="10" fontId="8" numFmtId="0" xfId="0" applyAlignment="1" applyBorder="1" applyFont="1">
      <alignment shrinkToFit="0" vertical="top" wrapText="1"/>
    </xf>
    <xf borderId="14" fillId="9" fontId="15" numFmtId="0" xfId="0" applyAlignment="1" applyBorder="1" applyFont="1">
      <alignment horizontal="left" vertical="top"/>
    </xf>
    <xf borderId="26" fillId="9" fontId="38" numFmtId="0" xfId="0" applyAlignment="1" applyBorder="1" applyFont="1">
      <alignment horizontal="left" vertical="top"/>
    </xf>
    <xf borderId="6" fillId="0" fontId="10" numFmtId="0" xfId="0" applyAlignment="1" applyBorder="1" applyFont="1">
      <alignment horizontal="center" vertical="center"/>
    </xf>
    <xf borderId="6" fillId="12" fontId="8" numFmtId="0" xfId="0" applyAlignment="1" applyBorder="1" applyFont="1">
      <alignment horizontal="center" vertical="center"/>
    </xf>
    <xf borderId="6" fillId="12" fontId="8" numFmtId="10" xfId="0" applyAlignment="1" applyBorder="1" applyFont="1" applyNumberFormat="1">
      <alignment horizontal="center" vertical="center"/>
    </xf>
    <xf borderId="6" fillId="12" fontId="8" numFmtId="2" xfId="0" applyAlignment="1" applyBorder="1" applyFont="1" applyNumberFormat="1">
      <alignment horizontal="center" vertical="center"/>
    </xf>
    <xf borderId="6" fillId="12" fontId="8" numFmtId="0" xfId="0" applyAlignment="1" applyBorder="1" applyFont="1">
      <alignment horizontal="left" vertical="center"/>
    </xf>
    <xf borderId="26" fillId="9" fontId="15" numFmtId="0" xfId="0" applyAlignment="1" applyBorder="1" applyFont="1">
      <alignment horizontal="left" vertical="top"/>
    </xf>
    <xf borderId="6" fillId="13" fontId="10" numFmtId="2" xfId="0" applyAlignment="1" applyBorder="1" applyFont="1" applyNumberFormat="1">
      <alignment horizontal="center" shrinkToFit="0" vertical="top" wrapText="1"/>
    </xf>
    <xf borderId="26" fillId="13" fontId="22" numFmtId="0" xfId="0" applyAlignment="1" applyBorder="1" applyFont="1">
      <alignment horizontal="left" shrinkToFit="0" vertical="top" wrapText="1"/>
    </xf>
    <xf borderId="0" fillId="9" fontId="10" numFmtId="0" xfId="0" applyAlignment="1" applyFont="1">
      <alignment readingOrder="0" shrinkToFit="0" vertical="top" wrapText="1"/>
    </xf>
    <xf borderId="6" fillId="0" fontId="34" numFmtId="0" xfId="0" applyAlignment="1" applyBorder="1" applyFont="1">
      <alignment horizontal="right" shrinkToFit="0" vertical="top" wrapText="1"/>
    </xf>
    <xf borderId="7" fillId="0" fontId="34" numFmtId="0" xfId="0" applyAlignment="1" applyBorder="1" applyFont="1">
      <alignment horizontal="left" shrinkToFit="0" vertical="top" wrapText="1"/>
    </xf>
    <xf borderId="26" fillId="9" fontId="22" numFmtId="0" xfId="0" applyAlignment="1" applyBorder="1" applyFont="1">
      <alignment horizontal="left" readingOrder="0" shrinkToFit="0" vertical="top" wrapText="1"/>
    </xf>
    <xf borderId="26" fillId="9" fontId="39" numFmtId="0" xfId="0" applyAlignment="1" applyBorder="1" applyFont="1">
      <alignment horizontal="left" readingOrder="0" shrinkToFit="0" vertical="top" wrapText="1"/>
    </xf>
    <xf borderId="26" fillId="9" fontId="40" numFmtId="0" xfId="0" applyAlignment="1" applyBorder="1" applyFont="1">
      <alignment readingOrder="0" shrinkToFit="0" vertical="top" wrapText="1"/>
    </xf>
    <xf borderId="0" fillId="9" fontId="41" numFmtId="0" xfId="0" applyAlignment="1" applyFont="1">
      <alignment readingOrder="0" shrinkToFit="0" vertical="top" wrapText="1"/>
    </xf>
    <xf borderId="26" fillId="9" fontId="42" numFmtId="0" xfId="0" applyAlignment="1" applyBorder="1" applyFont="1">
      <alignment horizontal="left" readingOrder="0" shrinkToFit="0" vertical="top" wrapText="1"/>
    </xf>
    <xf borderId="6" fillId="9" fontId="34" numFmtId="0" xfId="0" applyAlignment="1" applyBorder="1" applyFont="1">
      <alignment horizontal="right" shrinkToFit="0" vertical="top" wrapText="1"/>
    </xf>
    <xf borderId="8" fillId="9" fontId="10" numFmtId="0" xfId="0" applyAlignment="1" applyBorder="1" applyFont="1">
      <alignment readingOrder="0" shrinkToFit="0" vertical="top" wrapText="1"/>
    </xf>
    <xf borderId="7" fillId="9" fontId="34" numFmtId="0" xfId="0" applyAlignment="1" applyBorder="1" applyFont="1">
      <alignment horizontal="left" shrinkToFit="0" vertical="top" wrapText="1"/>
    </xf>
    <xf borderId="7" fillId="13" fontId="34" numFmtId="0" xfId="0" applyAlignment="1" applyBorder="1" applyFont="1">
      <alignment horizontal="left" shrinkToFit="0" vertical="top" wrapText="1"/>
    </xf>
    <xf borderId="0" fillId="9" fontId="10" numFmtId="0" xfId="0" applyAlignment="1" applyFont="1">
      <alignment readingOrder="0" shrinkToFit="0" wrapText="1"/>
    </xf>
    <xf borderId="6" fillId="12" fontId="8" numFmtId="2" xfId="0" applyAlignment="1" applyBorder="1" applyFont="1" applyNumberFormat="1">
      <alignment horizontal="center" shrinkToFit="0" vertical="top" wrapText="1"/>
    </xf>
    <xf borderId="6" fillId="12" fontId="8" numFmtId="0" xfId="0" applyAlignment="1" applyBorder="1" applyFont="1">
      <alignment horizontal="center" shrinkToFit="0" vertical="top" wrapText="1"/>
    </xf>
    <xf borderId="6" fillId="12" fontId="8" numFmtId="10" xfId="0" applyAlignment="1" applyBorder="1" applyFont="1" applyNumberFormat="1">
      <alignment horizontal="center" shrinkToFit="0" vertical="top" wrapText="1"/>
    </xf>
    <xf borderId="14" fillId="9" fontId="15" numFmtId="0" xfId="0" applyAlignment="1" applyBorder="1" applyFont="1">
      <alignment horizontal="left" shrinkToFit="0" vertical="top" wrapText="1"/>
    </xf>
    <xf borderId="26" fillId="9" fontId="43" numFmtId="0" xfId="0" applyAlignment="1" applyBorder="1" applyFont="1">
      <alignment horizontal="left" shrinkToFit="0" vertical="top" wrapText="1"/>
    </xf>
    <xf borderId="0" fillId="9" fontId="10" numFmtId="0" xfId="0" applyAlignment="1" applyFont="1">
      <alignment readingOrder="0"/>
    </xf>
    <xf borderId="14" fillId="9" fontId="15" numFmtId="0" xfId="0" applyAlignment="1" applyBorder="1" applyFont="1">
      <alignment readingOrder="0" shrinkToFit="0" vertical="top" wrapText="1"/>
    </xf>
    <xf borderId="26" fillId="9" fontId="15" numFmtId="0" xfId="0" applyAlignment="1" applyBorder="1" applyFont="1">
      <alignment horizontal="left" shrinkToFit="0" vertical="top" wrapText="1"/>
    </xf>
    <xf borderId="6" fillId="13" fontId="44" numFmtId="0" xfId="0" applyAlignment="1" applyBorder="1" applyFont="1">
      <alignment horizontal="right" shrinkToFit="0" vertical="top" wrapText="1"/>
    </xf>
    <xf borderId="7" fillId="13" fontId="44" numFmtId="0" xfId="0" applyAlignment="1" applyBorder="1" applyFont="1">
      <alignment horizontal="left" shrinkToFit="0" vertical="top" wrapText="1"/>
    </xf>
    <xf borderId="6" fillId="13" fontId="44" numFmtId="0" xfId="0" applyAlignment="1" applyBorder="1" applyFont="1">
      <alignment shrinkToFit="0" vertical="top" wrapText="1"/>
    </xf>
    <xf borderId="6" fillId="13" fontId="44" numFmtId="10" xfId="0" applyAlignment="1" applyBorder="1" applyFont="1" applyNumberFormat="1">
      <alignment horizontal="center" shrinkToFit="0" vertical="top" wrapText="1"/>
    </xf>
    <xf borderId="6" fillId="13" fontId="44" numFmtId="0" xfId="0" applyAlignment="1" applyBorder="1" applyFont="1">
      <alignment horizontal="center" shrinkToFit="0" vertical="top" wrapText="1"/>
    </xf>
    <xf borderId="6" fillId="13" fontId="44" numFmtId="2" xfId="0" applyAlignment="1" applyBorder="1" applyFont="1" applyNumberFormat="1">
      <alignment horizontal="center" shrinkToFit="0" vertical="top" wrapText="1"/>
    </xf>
    <xf borderId="6" fillId="13" fontId="44" numFmtId="0" xfId="0" applyAlignment="1" applyBorder="1" applyFont="1">
      <alignment horizontal="left" shrinkToFit="0" vertical="top" wrapText="1"/>
    </xf>
    <xf borderId="14" fillId="13" fontId="45" numFmtId="0" xfId="0" applyAlignment="1" applyBorder="1" applyFont="1">
      <alignment horizontal="left" shrinkToFit="0" vertical="top" wrapText="1"/>
    </xf>
    <xf borderId="26" fillId="13" fontId="46" numFmtId="0" xfId="0" applyAlignment="1" applyBorder="1" applyFont="1">
      <alignment shrinkToFit="0" vertical="top" wrapText="1"/>
    </xf>
    <xf borderId="26" fillId="13" fontId="47" numFmtId="0" xfId="0" applyAlignment="1" applyBorder="1" applyFont="1">
      <alignment horizontal="left" shrinkToFit="0" vertical="top" wrapText="1"/>
    </xf>
    <xf borderId="6" fillId="14" fontId="8" numFmtId="0" xfId="0" applyAlignment="1" applyBorder="1" applyFill="1" applyFont="1">
      <alignment horizontal="center" shrinkToFit="0" vertical="top" wrapText="1"/>
    </xf>
    <xf borderId="6" fillId="14" fontId="8" numFmtId="0" xfId="0" applyAlignment="1" applyBorder="1" applyFont="1">
      <alignment shrinkToFit="0" vertical="top" wrapText="1"/>
    </xf>
    <xf borderId="6" fillId="14" fontId="8" numFmtId="2" xfId="0" applyAlignment="1" applyBorder="1" applyFont="1" applyNumberFormat="1">
      <alignment horizontal="center" shrinkToFit="0" vertical="top" wrapText="1"/>
    </xf>
    <xf borderId="6" fillId="14" fontId="10" numFmtId="0" xfId="0" applyAlignment="1" applyBorder="1" applyFont="1">
      <alignment horizontal="center" shrinkToFit="0" vertical="top" wrapText="1"/>
    </xf>
    <xf borderId="6" fillId="9" fontId="8" numFmtId="0" xfId="0" applyAlignment="1" applyBorder="1" applyFont="1">
      <alignment horizontal="center" shrinkToFit="0" vertical="top" wrapText="1"/>
    </xf>
    <xf borderId="6" fillId="9" fontId="8" numFmtId="10" xfId="0" applyAlignment="1" applyBorder="1" applyFont="1" applyNumberFormat="1">
      <alignment horizontal="center" shrinkToFit="0" vertical="top" wrapText="1"/>
    </xf>
    <xf borderId="6" fillId="9" fontId="8" numFmtId="0" xfId="0" applyAlignment="1" applyBorder="1" applyFont="1">
      <alignment horizontal="left" shrinkToFit="0" vertical="top" wrapText="1"/>
    </xf>
    <xf borderId="6" fillId="15" fontId="8" numFmtId="0" xfId="0" applyAlignment="1" applyBorder="1" applyFill="1" applyFont="1">
      <alignment horizontal="right" shrinkToFit="0" vertical="top" wrapText="1"/>
    </xf>
    <xf borderId="6" fillId="15" fontId="8" numFmtId="0" xfId="0" applyAlignment="1" applyBorder="1" applyFont="1">
      <alignment horizontal="left" shrinkToFit="0" vertical="top" wrapText="1"/>
    </xf>
    <xf borderId="6" fillId="15" fontId="8" numFmtId="2" xfId="0" applyAlignment="1" applyBorder="1" applyFont="1" applyNumberFormat="1">
      <alignment horizontal="center" shrinkToFit="0" vertical="top" wrapText="1"/>
    </xf>
    <xf borderId="6" fillId="15" fontId="8" numFmtId="0" xfId="0" applyAlignment="1" applyBorder="1" applyFont="1">
      <alignment horizontal="center" shrinkToFit="0" vertical="top" wrapText="1"/>
    </xf>
    <xf borderId="6" fillId="0" fontId="48" numFmtId="0" xfId="0" applyAlignment="1" applyBorder="1" applyFont="1">
      <alignment shrinkToFit="0" vertical="top" wrapText="1"/>
    </xf>
    <xf borderId="6" fillId="9" fontId="34" numFmtId="10" xfId="0" applyAlignment="1" applyBorder="1" applyFont="1" applyNumberFormat="1">
      <alignment horizontal="center" shrinkToFit="0" vertical="top" wrapText="1"/>
    </xf>
    <xf borderId="6" fillId="9" fontId="34" numFmtId="0" xfId="0" applyAlignment="1" applyBorder="1" applyFont="1">
      <alignment horizontal="left" shrinkToFit="0" vertical="top" wrapText="1"/>
    </xf>
    <xf borderId="6" fillId="13" fontId="8" numFmtId="0" xfId="0" applyAlignment="1" applyBorder="1" applyFont="1">
      <alignment horizontal="left" shrinkToFit="0" vertical="top" wrapText="1"/>
    </xf>
    <xf borderId="33" fillId="6" fontId="15" numFmtId="0" xfId="0" applyAlignment="1" applyBorder="1" applyFont="1">
      <alignment horizontal="left" shrinkToFit="0" vertical="top" wrapText="1"/>
    </xf>
    <xf borderId="26" fillId="6" fontId="15" numFmtId="0" xfId="0" applyAlignment="1" applyBorder="1" applyFont="1">
      <alignment horizontal="left" shrinkToFit="0" vertical="top" wrapText="1"/>
    </xf>
    <xf borderId="14" fillId="9" fontId="34" numFmtId="10" xfId="0" applyAlignment="1" applyBorder="1" applyFont="1" applyNumberFormat="1">
      <alignment horizontal="center" shrinkToFit="0" vertical="top" wrapText="1"/>
    </xf>
    <xf borderId="6" fillId="13" fontId="34" numFmtId="0" xfId="0" applyAlignment="1" applyBorder="1" applyFont="1">
      <alignment horizontal="left" shrinkToFit="0" vertical="top" wrapText="1"/>
    </xf>
    <xf borderId="14" fillId="13" fontId="49" numFmtId="0" xfId="0" applyAlignment="1" applyBorder="1" applyFont="1">
      <alignment shrinkToFit="0" vertical="top" wrapText="1"/>
    </xf>
    <xf borderId="14" fillId="13" fontId="50" numFmtId="0" xfId="0" applyAlignment="1" applyBorder="1" applyFont="1">
      <alignment horizontal="left" readingOrder="0" shrinkToFit="0" vertical="top" wrapText="1"/>
    </xf>
    <xf borderId="14" fillId="13" fontId="49" numFmtId="0" xfId="0" applyAlignment="1" applyBorder="1" applyFont="1">
      <alignment horizontal="left" shrinkToFit="0" vertical="top" wrapText="1"/>
    </xf>
    <xf borderId="12" fillId="0" fontId="10" numFmtId="0" xfId="0" applyAlignment="1" applyBorder="1" applyFont="1">
      <alignment horizontal="center" shrinkToFit="0" vertical="top" wrapText="1"/>
    </xf>
    <xf borderId="12" fillId="0" fontId="10" numFmtId="2" xfId="0" applyAlignment="1" applyBorder="1" applyFont="1" applyNumberFormat="1">
      <alignment horizontal="center" shrinkToFit="0" vertical="top" wrapText="1"/>
    </xf>
    <xf borderId="0" fillId="9" fontId="10" numFmtId="0" xfId="0" applyAlignment="1" applyFont="1">
      <alignment readingOrder="0" vertical="top"/>
    </xf>
    <xf borderId="24" fillId="6" fontId="9" numFmtId="0" xfId="0" applyAlignment="1" applyBorder="1" applyFont="1">
      <alignment horizontal="center" shrinkToFit="0" wrapText="1"/>
    </xf>
    <xf borderId="34" fillId="6" fontId="9" numFmtId="0" xfId="0" applyAlignment="1" applyBorder="1" applyFont="1">
      <alignment horizontal="center" shrinkToFit="0" wrapText="1"/>
    </xf>
    <xf borderId="34" fillId="6" fontId="48" numFmtId="0" xfId="0" applyAlignment="1" applyBorder="1" applyFont="1">
      <alignment horizontal="center" vertical="center"/>
    </xf>
    <xf borderId="34" fillId="6" fontId="48" numFmtId="10" xfId="0" applyAlignment="1" applyBorder="1" applyFont="1" applyNumberFormat="1">
      <alignment horizontal="center" vertical="center"/>
    </xf>
    <xf borderId="34" fillId="6" fontId="48" numFmtId="0" xfId="0" applyAlignment="1" applyBorder="1" applyFont="1">
      <alignment horizontal="left" vertical="center"/>
    </xf>
    <xf borderId="33" fillId="6" fontId="49" numFmtId="0" xfId="0" applyBorder="1" applyFont="1"/>
    <xf borderId="33" fillId="6" fontId="49" numFmtId="0" xfId="0" applyAlignment="1" applyBorder="1" applyFont="1">
      <alignment horizontal="left" vertical="top"/>
    </xf>
    <xf borderId="0" fillId="0" fontId="48" numFmtId="0" xfId="0" applyAlignment="1" applyFont="1">
      <alignment vertical="top"/>
    </xf>
    <xf borderId="0" fillId="0" fontId="48" numFmtId="0" xfId="0" applyAlignment="1" applyFont="1">
      <alignment shrinkToFit="0" vertical="top" wrapText="1"/>
    </xf>
    <xf borderId="0" fillId="0" fontId="48" numFmtId="0" xfId="0" applyAlignment="1" applyFont="1">
      <alignment horizontal="center" vertical="center"/>
    </xf>
    <xf borderId="0" fillId="0" fontId="48" numFmtId="10" xfId="0" applyAlignment="1" applyFont="1" applyNumberFormat="1">
      <alignment horizontal="center" vertical="center"/>
    </xf>
    <xf borderId="0" fillId="0" fontId="48" numFmtId="0" xfId="0" applyAlignment="1" applyFont="1">
      <alignment horizontal="left" vertical="center"/>
    </xf>
    <xf borderId="0" fillId="0" fontId="49" numFmtId="0" xfId="0" applyFont="1"/>
    <xf borderId="0" fillId="0" fontId="49" numFmtId="0" xfId="0" applyAlignment="1" applyFont="1">
      <alignment horizontal="left" vertical="top"/>
    </xf>
    <xf borderId="0" fillId="0" fontId="48" numFmtId="0" xfId="0" applyAlignment="1" applyFont="1">
      <alignment horizontal="left" vertical="top"/>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771525</xdr:colOff>
      <xdr:row>1</xdr:row>
      <xdr:rowOff>161925</xdr:rowOff>
    </xdr:from>
    <xdr:ext cx="5057775" cy="5191125"/>
    <xdr:pic>
      <xdr:nvPicPr>
        <xdr:cNvPr id="0" name="image1.png" title="Gambar"/>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40" Type="http://schemas.openxmlformats.org/officeDocument/2006/relationships/hyperlink" Target="https://drive.google.com/drive/folders/1McofGgAqGvm3iZcXf5uPvhW21txrVxc6?usp=share_link" TargetMode="External"/><Relationship Id="rId42" Type="http://schemas.openxmlformats.org/officeDocument/2006/relationships/hyperlink" Target="https://drive.google.com/drive/folders/1VciSlOyxzbS6pNsOSRnr288Nx5Fs4yYg?usp=share_link" TargetMode="External"/><Relationship Id="rId41" Type="http://schemas.openxmlformats.org/officeDocument/2006/relationships/hyperlink" Target="https://drive.google.com/drive/folders/1Qa7pkK5Hsxg6uXvCN9NPqzcricsZMC8x?usp=share_link" TargetMode="External"/><Relationship Id="rId44" Type="http://schemas.openxmlformats.org/officeDocument/2006/relationships/hyperlink" Target="https://drive.google.com/drive/folders/10WmkW04Az0sxNDYvbUYAbUK8oAXM2_pt?usp=share_link" TargetMode="External"/><Relationship Id="rId43" Type="http://schemas.openxmlformats.org/officeDocument/2006/relationships/hyperlink" Target="https://drive.google.com/drive/folders/11jffb4n9KkVZOVxI05PObb8GneZOvtN-?usp=share_link" TargetMode="External"/><Relationship Id="rId46" Type="http://schemas.openxmlformats.org/officeDocument/2006/relationships/hyperlink" Target="https://drive.google.com/drive/folders/1mc0SkCiKNeJ43Y7HA73Ba_O02ccVpR4a?usp=share_link" TargetMode="External"/><Relationship Id="rId45" Type="http://schemas.openxmlformats.org/officeDocument/2006/relationships/hyperlink" Target="https://drive.google.com/drive/folders/1RdQM-B152p2R4nCqGR7wz4fJC_2lyDBE?usp=share_link" TargetMode="External"/><Relationship Id="rId1" Type="http://schemas.openxmlformats.org/officeDocument/2006/relationships/comments" Target="../comments1.xml"/><Relationship Id="rId2" Type="http://schemas.openxmlformats.org/officeDocument/2006/relationships/hyperlink" Target="https://drive.google.com/drive/folders/1oDC7jmauWs_C0LBaP8zxuR0VBZat2o9a?usp=share_link" TargetMode="External"/><Relationship Id="rId3" Type="http://schemas.openxmlformats.org/officeDocument/2006/relationships/hyperlink" Target="https://drive.google.com/drive/folders/1BJZzkrzkWXzwNScoBZSoO4oSKgOoKqnX?usp=share_link" TargetMode="External"/><Relationship Id="rId4" Type="http://schemas.openxmlformats.org/officeDocument/2006/relationships/hyperlink" Target="https://drive.google.com/drive/folders/1S6tpMWkN2ie5Xkv8_E4FiptbSi6XterY?usp=share_link" TargetMode="External"/><Relationship Id="rId9" Type="http://schemas.openxmlformats.org/officeDocument/2006/relationships/hyperlink" Target="https://drive.google.com/drive/folders/1fY4j_3yGf9KuWpBGgw87vQfPVa7w1c5a?usp=share_link" TargetMode="External"/><Relationship Id="rId48" Type="http://schemas.openxmlformats.org/officeDocument/2006/relationships/hyperlink" Target="https://drive.google.com/drive/folders/1OupbOG9m6lqPFvE-2ylYeyvJ5X5cIJmn?usp=share_link" TargetMode="External"/><Relationship Id="rId47" Type="http://schemas.openxmlformats.org/officeDocument/2006/relationships/hyperlink" Target="https://drive.google.com/drive/folders/1mc0SkCiKNeJ43Y7HA73Ba_O02ccVpR4a?usp=share_link" TargetMode="External"/><Relationship Id="rId49" Type="http://schemas.openxmlformats.org/officeDocument/2006/relationships/hyperlink" Target="https://drive.google.com/drive/folders/1VzRRL0PqyzItb7JUUP_tMbMWQEI0zh0t?usp=share_link" TargetMode="External"/><Relationship Id="rId5" Type="http://schemas.openxmlformats.org/officeDocument/2006/relationships/hyperlink" Target="https://drive.google.com/drive/folders/1XBkzqAbCfpDhm4jjBtH713nNGpTwLCgx?usp=share_link" TargetMode="External"/><Relationship Id="rId6" Type="http://schemas.openxmlformats.org/officeDocument/2006/relationships/hyperlink" Target="https://drive.google.com/drive/folders/1mN0sSNlwvBb23tNYEpv8541rVPzomyxi?usp=share_link" TargetMode="External"/><Relationship Id="rId7" Type="http://schemas.openxmlformats.org/officeDocument/2006/relationships/hyperlink" Target="https://drive.google.com/drive/folders/15IG_E4WV65DCsTAOImL3RIisHBuxec_V?usp=share_link" TargetMode="External"/><Relationship Id="rId8" Type="http://schemas.openxmlformats.org/officeDocument/2006/relationships/hyperlink" Target="https://drive.google.com/drive/folders/1pYjhrrYhdXHau2CIaOELPVnMyg8JZnYt?usp=sharing" TargetMode="External"/><Relationship Id="rId31" Type="http://schemas.openxmlformats.org/officeDocument/2006/relationships/hyperlink" Target="https://drive.google.com/drive/folders/1i97kj2AzyklFuHMksI9gwLWpm3eSZWti?usp=share_link" TargetMode="External"/><Relationship Id="rId30" Type="http://schemas.openxmlformats.org/officeDocument/2006/relationships/hyperlink" Target="https://drive.google.com/drive/folders/1CUjQgYF68ia4to5Eei4Fgs8R6PCvAW7H?usp=share_link" TargetMode="External"/><Relationship Id="rId33" Type="http://schemas.openxmlformats.org/officeDocument/2006/relationships/hyperlink" Target="https://drive.google.com/drive/folders/1oEUgEl-E1OR_ameW-tqMjQfpE_4gLMT3?usp=share_link" TargetMode="External"/><Relationship Id="rId32" Type="http://schemas.openxmlformats.org/officeDocument/2006/relationships/hyperlink" Target="https://drive.google.com/drive/folders/1xE5wHwPBYZeL9GpYnHdD9K-RpZO993p4?usp=share_link" TargetMode="External"/><Relationship Id="rId35" Type="http://schemas.openxmlformats.org/officeDocument/2006/relationships/hyperlink" Target="https://drive.google.com/drive/folders/1zb9caxs-jldeu3pEG-yLlTd94WCg6EHn?usp=share_link" TargetMode="External"/><Relationship Id="rId34" Type="http://schemas.openxmlformats.org/officeDocument/2006/relationships/hyperlink" Target="https://drive.google.com/drive/folders/1M7qepblfJJ7XQuIc3tUsGM0zIS-hSwgv?usp=share_link" TargetMode="External"/><Relationship Id="rId71" Type="http://schemas.openxmlformats.org/officeDocument/2006/relationships/vmlDrawing" Target="../drawings/vmlDrawing1.vml"/><Relationship Id="rId70" Type="http://schemas.openxmlformats.org/officeDocument/2006/relationships/drawing" Target="../drawings/drawing5.xml"/><Relationship Id="rId37" Type="http://schemas.openxmlformats.org/officeDocument/2006/relationships/hyperlink" Target="https://drive.google.com/drive/folders/1tPJJx1egtUpq2OdZzAVX3tyAR23sDKns?usp=share_link" TargetMode="External"/><Relationship Id="rId36" Type="http://schemas.openxmlformats.org/officeDocument/2006/relationships/hyperlink" Target="https://drive.google.com/drive/folders/1spWD6-jNWgwH8RPUz8D7b-RI3Rwu_38t?usp=share_link" TargetMode="External"/><Relationship Id="rId39" Type="http://schemas.openxmlformats.org/officeDocument/2006/relationships/hyperlink" Target="https://drive.google.com/drive/folders/1I0HKZg77yvQrxCq-6K_X0Wgl44cAFq3M?usp=share_link" TargetMode="External"/><Relationship Id="rId38" Type="http://schemas.openxmlformats.org/officeDocument/2006/relationships/hyperlink" Target="https://drive.google.com/drive/folders/1eommhT6JXow2XAutFdyUjvscxLsh3mHM?usp=share_link" TargetMode="External"/><Relationship Id="rId62" Type="http://schemas.openxmlformats.org/officeDocument/2006/relationships/hyperlink" Target="https://drive.google.com/drive/folders/1HG4KdxK2rzBm7Kjrv2doyn-kQxhirlJc?usp=share_link" TargetMode="External"/><Relationship Id="rId61" Type="http://schemas.openxmlformats.org/officeDocument/2006/relationships/hyperlink" Target="https://drive.google.com/drive/folders/1SwT54YR234WrYhl-Z-guPe8p6839SLP5?usp=share_link" TargetMode="External"/><Relationship Id="rId20" Type="http://schemas.openxmlformats.org/officeDocument/2006/relationships/hyperlink" Target="https://drive.google.com/drive/folders/1IjSnsTtgHWGDptlyEt_mIXyyH2-g40-F?usp=share_link" TargetMode="External"/><Relationship Id="rId64" Type="http://schemas.openxmlformats.org/officeDocument/2006/relationships/hyperlink" Target="https://drive.google.com/drive/folders/1CEPVvvIxyDjPuHOZQ0ZezRJZaxezoCJV?usp=share_link" TargetMode="External"/><Relationship Id="rId63" Type="http://schemas.openxmlformats.org/officeDocument/2006/relationships/hyperlink" Target="https://drive.google.com/drive/folders/1BXqmPHH1wxp8dyOcV0gyyee8GElRVGuR?usp=share_link" TargetMode="External"/><Relationship Id="rId22" Type="http://schemas.openxmlformats.org/officeDocument/2006/relationships/hyperlink" Target="https://drive.google.com/drive/folders/1-QcCPrUfRAezL9czQHcPpmk_qavlLh7k?usp=share_link" TargetMode="External"/><Relationship Id="rId66" Type="http://schemas.openxmlformats.org/officeDocument/2006/relationships/hyperlink" Target="https://drive.google.com/drive/folders/1Eaa6oWK5eQkIeCvj7ejJ-m0Z6b2FGCcO?usp=share_link" TargetMode="External"/><Relationship Id="rId21" Type="http://schemas.openxmlformats.org/officeDocument/2006/relationships/hyperlink" Target="https://drive.google.com/drive/folders/1gM07BKp2VWNudS7LZnlAmCvd_sxup9XP?usp=share_link" TargetMode="External"/><Relationship Id="rId65" Type="http://schemas.openxmlformats.org/officeDocument/2006/relationships/hyperlink" Target="https://drive.google.com/drive/folders/1NJUFsRJtrAsTeEA3f3Fs8TrBhMocxFtp?usp=share_link" TargetMode="External"/><Relationship Id="rId24" Type="http://schemas.openxmlformats.org/officeDocument/2006/relationships/hyperlink" Target="https://drive.google.com/drive/folders/18l5tCsYiQu9bgwOLdIDejr-pjttmW23m?usp=share_link" TargetMode="External"/><Relationship Id="rId68" Type="http://schemas.openxmlformats.org/officeDocument/2006/relationships/hyperlink" Target="https://drive.google.com/drive/folders/1f5trM3mdQfWvbBk0Y13SI8Coo8BO7n4D?usp=sharing" TargetMode="External"/><Relationship Id="rId23" Type="http://schemas.openxmlformats.org/officeDocument/2006/relationships/hyperlink" Target="https://drive.google.com/drive/folders/18bZVeZPi0xirShAsNPJrw62xWdK7uz0g?usp=share_link" TargetMode="External"/><Relationship Id="rId67" Type="http://schemas.openxmlformats.org/officeDocument/2006/relationships/hyperlink" Target="https://drive.google.com/drive/folders/1S4ljmYxUD_kfeJXKnTwbIHDBaoff0DIY?usp=share_link" TargetMode="External"/><Relationship Id="rId60" Type="http://schemas.openxmlformats.org/officeDocument/2006/relationships/hyperlink" Target="https://drive.google.com/drive/folders/1_mcUYz5SiWKusSDDfOJfVgbg2wvDn1Ux?usp=share_link" TargetMode="External"/><Relationship Id="rId26" Type="http://schemas.openxmlformats.org/officeDocument/2006/relationships/hyperlink" Target="https://drive.google.com/drive/folders/1rAe_svpuXrD25Pcrm6sYQJ8ZuQzIUGA2?usp=share_link" TargetMode="External"/><Relationship Id="rId25" Type="http://schemas.openxmlformats.org/officeDocument/2006/relationships/hyperlink" Target="https://drive.google.com/drive/folders/1rAe_svpuXrD25Pcrm6sYQJ8ZuQzIUGA2?usp=share_link" TargetMode="External"/><Relationship Id="rId69" Type="http://schemas.openxmlformats.org/officeDocument/2006/relationships/hyperlink" Target="https://drive.google.com/drive/folders/1fNXwgKSBud5fgez_XMlozXgddpn_OtdS?usp=sharing" TargetMode="External"/><Relationship Id="rId28" Type="http://schemas.openxmlformats.org/officeDocument/2006/relationships/hyperlink" Target="https://drive.google.com/drive/folders/10w325c2c-YUvolzUwYmqSApT0h2Eq7lS?usp=share_link" TargetMode="External"/><Relationship Id="rId27" Type="http://schemas.openxmlformats.org/officeDocument/2006/relationships/hyperlink" Target="https://drive.google.com/drive/folders/1fc-5FmKI39OSAG4CdiqlCE8BD9I0aMmm?usp=share_link" TargetMode="External"/><Relationship Id="rId29" Type="http://schemas.openxmlformats.org/officeDocument/2006/relationships/hyperlink" Target="https://drive.google.com/drive/folders/1PvkOMCdmmH2LvU99icEp5Sn0Og3z1f1e?usp=share_link" TargetMode="External"/><Relationship Id="rId51" Type="http://schemas.openxmlformats.org/officeDocument/2006/relationships/hyperlink" Target="https://drive.google.com/drive/folders/1zZzFFYi1dSECwUck5wVeQhRScaOzoVl3?usp=share_link" TargetMode="External"/><Relationship Id="rId50" Type="http://schemas.openxmlformats.org/officeDocument/2006/relationships/hyperlink" Target="https://drive.google.com/drive/folders/1utwVkq8YVHYTBGO5jWb6AjLXcRnxkHem?usp=share_link" TargetMode="External"/><Relationship Id="rId53" Type="http://schemas.openxmlformats.org/officeDocument/2006/relationships/hyperlink" Target="https://drive.google.com/drive/folders/1GLmnOues4LCjBnA1WLfkQBN6gKdFx7MX?usp=share_link" TargetMode="External"/><Relationship Id="rId52" Type="http://schemas.openxmlformats.org/officeDocument/2006/relationships/hyperlink" Target="https://drive.google.com/drive/folders/1tJDxxUQcEoZIt1GoHhNRiPaypLXmS9uG?usp=share_link" TargetMode="External"/><Relationship Id="rId11" Type="http://schemas.openxmlformats.org/officeDocument/2006/relationships/hyperlink" Target="https://drive.google.com/drive/folders/1fY4j_3yGf9KuWpBGgw87vQfPVa7w1c5a?usp=share_link" TargetMode="External"/><Relationship Id="rId55" Type="http://schemas.openxmlformats.org/officeDocument/2006/relationships/hyperlink" Target="https://drive.google.com/drive/folders/1zedIZ2pmXTIdUH3CgTvXlWiGAZD-_ht5?usp=share_link" TargetMode="External"/><Relationship Id="rId10" Type="http://schemas.openxmlformats.org/officeDocument/2006/relationships/hyperlink" Target="https://drive.google.com/drive/folders/1fY4j_3yGf9KuWpBGgw87vQfPVa7w1c5a?usp=share_link" TargetMode="External"/><Relationship Id="rId54" Type="http://schemas.openxmlformats.org/officeDocument/2006/relationships/hyperlink" Target="https://drive.google.com/drive/folders/12ZNq5Ru7J772A0FEPnkx-i0NtjXQ34Zl?usp=share_link" TargetMode="External"/><Relationship Id="rId13" Type="http://schemas.openxmlformats.org/officeDocument/2006/relationships/hyperlink" Target="https://drive.google.com/drive/folders/1eJbSBEpUGAcoOd-Dfdtx-gMgH2pENq1F?usp=share_link" TargetMode="External"/><Relationship Id="rId57" Type="http://schemas.openxmlformats.org/officeDocument/2006/relationships/hyperlink" Target="https://drive.google.com/drive/folders/1xgEcCiA_6BcsBDmwaTnoFSisRpBGw9yE?usp=share_link" TargetMode="External"/><Relationship Id="rId12" Type="http://schemas.openxmlformats.org/officeDocument/2006/relationships/hyperlink" Target="https://drive.google.com/drive/folders/1ygjZ-oZa0UQXJnvaM2FhHRwFs8n_WgTP?usp=share_link" TargetMode="External"/><Relationship Id="rId56" Type="http://schemas.openxmlformats.org/officeDocument/2006/relationships/hyperlink" Target="https://drive.google.com/drive/folders/15agYGEDqlDt-cpk3-yKP-M0Nu0q4j5H7?usp=share_link" TargetMode="External"/><Relationship Id="rId15" Type="http://schemas.openxmlformats.org/officeDocument/2006/relationships/hyperlink" Target="https://drive.google.com/drive/folders/1Y29cXPv4Z1b7IKNoqgn7Ym1IUbE1q-7s?usp=share_link" TargetMode="External"/><Relationship Id="rId59" Type="http://schemas.openxmlformats.org/officeDocument/2006/relationships/hyperlink" Target="https://drive.google.com/drive/folders/146ZbHWXjA_8tNEjw_matpe1mLu1RePNN?usp=share_link" TargetMode="External"/><Relationship Id="rId14" Type="http://schemas.openxmlformats.org/officeDocument/2006/relationships/hyperlink" Target="https://drive.google.com/drive/folders/1eJbSBEpUGAcoOd-Dfdtx-gMgH2pENq1F?usp=share_link" TargetMode="External"/><Relationship Id="rId58" Type="http://schemas.openxmlformats.org/officeDocument/2006/relationships/hyperlink" Target="https://drive.google.com/drive/folders/1zI84WpJX3XZTZJm3xOAyz9uSHMMRMFjD?usp=share_link" TargetMode="External"/><Relationship Id="rId17" Type="http://schemas.openxmlformats.org/officeDocument/2006/relationships/hyperlink" Target="https://drive.google.com/drive/folders/1UYKdMBh5AXHtvOrJlU51q-tGL7QE_JH4?usp=share_link" TargetMode="External"/><Relationship Id="rId16" Type="http://schemas.openxmlformats.org/officeDocument/2006/relationships/hyperlink" Target="https://drive.google.com/drive/folders/1Y29cXPv4Z1b7IKNoqgn7Ym1IUbE1q-7s?usp=share_link" TargetMode="External"/><Relationship Id="rId19" Type="http://schemas.openxmlformats.org/officeDocument/2006/relationships/hyperlink" Target="https://drive.google.com/drive/folders/1YLSKT2IPi9VOXVebefXpL8mH1tRL4Ew4?usp=share_link" TargetMode="External"/><Relationship Id="rId18" Type="http://schemas.openxmlformats.org/officeDocument/2006/relationships/hyperlink" Target="https://drive.google.com/drive/folders/1YLSKT2IPi9VOXVebefXpL8mH1tRL4Ew4?usp=share_link"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3.86"/>
    <col customWidth="1" min="2" max="2" width="7.71"/>
    <col customWidth="1" min="3" max="3" width="117.43"/>
    <col customWidth="1" min="4" max="6" width="11.43"/>
  </cols>
  <sheetData>
    <row r="1" ht="15.0" customHeight="1">
      <c r="A1" s="1" t="s">
        <v>0</v>
      </c>
    </row>
    <row r="2" ht="15.0" customHeight="1"/>
    <row r="3" ht="15.0" customHeight="1"/>
    <row r="4" ht="27.0" customHeight="1"/>
    <row r="5">
      <c r="A5" s="1" t="s">
        <v>1</v>
      </c>
      <c r="B5" s="1"/>
      <c r="C5" s="1"/>
    </row>
    <row r="6">
      <c r="A6" s="2" t="s">
        <v>2</v>
      </c>
      <c r="B6" s="2" t="s">
        <v>3</v>
      </c>
      <c r="C6" s="2" t="s">
        <v>4</v>
      </c>
    </row>
    <row r="7">
      <c r="A7" s="3" t="s">
        <v>5</v>
      </c>
      <c r="B7" s="3">
        <v>100.0</v>
      </c>
      <c r="C7" s="4" t="s">
        <v>6</v>
      </c>
    </row>
    <row r="8">
      <c r="A8" s="5" t="s">
        <v>7</v>
      </c>
      <c r="B8" s="5">
        <v>90.0</v>
      </c>
      <c r="C8" s="4" t="s">
        <v>8</v>
      </c>
    </row>
    <row r="9">
      <c r="A9" s="6" t="s">
        <v>9</v>
      </c>
      <c r="B9" s="6">
        <v>80.0</v>
      </c>
      <c r="C9" s="7" t="s">
        <v>10</v>
      </c>
    </row>
    <row r="10">
      <c r="A10" s="5" t="s">
        <v>11</v>
      </c>
      <c r="B10" s="5">
        <v>70.0</v>
      </c>
      <c r="C10" s="8" t="s">
        <v>12</v>
      </c>
    </row>
    <row r="11">
      <c r="A11" s="6" t="s">
        <v>13</v>
      </c>
      <c r="B11" s="6">
        <v>60.0</v>
      </c>
      <c r="C11" s="7" t="s">
        <v>14</v>
      </c>
    </row>
    <row r="12">
      <c r="A12" s="5" t="s">
        <v>15</v>
      </c>
      <c r="B12" s="5">
        <v>50.0</v>
      </c>
      <c r="C12" s="8" t="s">
        <v>16</v>
      </c>
    </row>
    <row r="13">
      <c r="A13" s="6" t="s">
        <v>17</v>
      </c>
      <c r="B13" s="6">
        <v>30.0</v>
      </c>
      <c r="C13" s="7" t="s">
        <v>18</v>
      </c>
    </row>
    <row r="14">
      <c r="A14" s="5" t="s">
        <v>19</v>
      </c>
      <c r="B14" s="5">
        <v>0.0</v>
      </c>
      <c r="C14" s="8" t="s">
        <v>20</v>
      </c>
    </row>
    <row r="16">
      <c r="A16" s="1" t="s">
        <v>21</v>
      </c>
      <c r="B16" s="1"/>
      <c r="C16" s="1"/>
    </row>
    <row r="17">
      <c r="A17" s="2" t="s">
        <v>2</v>
      </c>
      <c r="B17" s="2" t="s">
        <v>3</v>
      </c>
      <c r="C17" s="2" t="s">
        <v>4</v>
      </c>
    </row>
    <row r="18">
      <c r="A18" s="3" t="s">
        <v>5</v>
      </c>
      <c r="B18" s="3">
        <v>100.0</v>
      </c>
      <c r="C18" s="4" t="s">
        <v>22</v>
      </c>
    </row>
    <row r="19">
      <c r="A19" s="5" t="s">
        <v>7</v>
      </c>
      <c r="B19" s="5">
        <v>90.0</v>
      </c>
      <c r="C19" s="8" t="s">
        <v>23</v>
      </c>
    </row>
    <row r="20">
      <c r="A20" s="6" t="s">
        <v>9</v>
      </c>
      <c r="B20" s="6">
        <v>80.0</v>
      </c>
      <c r="C20" s="7" t="s">
        <v>10</v>
      </c>
    </row>
    <row r="21" ht="15.75" customHeight="1">
      <c r="A21" s="5" t="s">
        <v>11</v>
      </c>
      <c r="B21" s="5">
        <v>70.0</v>
      </c>
      <c r="C21" s="8" t="s">
        <v>12</v>
      </c>
    </row>
    <row r="22" ht="15.75" customHeight="1">
      <c r="A22" s="6" t="s">
        <v>13</v>
      </c>
      <c r="B22" s="6">
        <v>60.0</v>
      </c>
      <c r="C22" s="7" t="s">
        <v>14</v>
      </c>
    </row>
    <row r="23" ht="15.75" customHeight="1">
      <c r="A23" s="5" t="s">
        <v>15</v>
      </c>
      <c r="B23" s="5">
        <v>50.0</v>
      </c>
      <c r="C23" s="8" t="s">
        <v>16</v>
      </c>
    </row>
    <row r="24" ht="15.75" customHeight="1">
      <c r="A24" s="6" t="s">
        <v>17</v>
      </c>
      <c r="B24" s="6">
        <v>30.0</v>
      </c>
      <c r="C24" s="7" t="s">
        <v>18</v>
      </c>
    </row>
    <row r="25" ht="15.75" customHeight="1">
      <c r="A25" s="5" t="s">
        <v>19</v>
      </c>
      <c r="B25" s="5">
        <v>0.0</v>
      </c>
      <c r="C25" s="8" t="s">
        <v>20</v>
      </c>
    </row>
    <row r="26" ht="15.75" customHeight="1"/>
    <row r="27" ht="15.75" customHeight="1">
      <c r="A27" s="1" t="s">
        <v>24</v>
      </c>
      <c r="B27" s="1"/>
      <c r="C27" s="1"/>
    </row>
    <row r="28" ht="15.75" customHeight="1">
      <c r="A28" s="2" t="s">
        <v>2</v>
      </c>
      <c r="B28" s="2" t="s">
        <v>3</v>
      </c>
      <c r="C28" s="2" t="s">
        <v>4</v>
      </c>
    </row>
    <row r="29" ht="15.75" customHeight="1">
      <c r="A29" s="3" t="s">
        <v>5</v>
      </c>
      <c r="B29" s="3">
        <v>100.0</v>
      </c>
      <c r="C29" s="4" t="s">
        <v>22</v>
      </c>
    </row>
    <row r="30" ht="15.75" customHeight="1">
      <c r="A30" s="5" t="s">
        <v>7</v>
      </c>
      <c r="B30" s="5">
        <v>90.0</v>
      </c>
      <c r="C30" s="8" t="s">
        <v>23</v>
      </c>
    </row>
    <row r="31" ht="15.75" customHeight="1">
      <c r="A31" s="6" t="s">
        <v>9</v>
      </c>
      <c r="B31" s="6">
        <v>80.0</v>
      </c>
      <c r="C31" s="7" t="s">
        <v>10</v>
      </c>
    </row>
    <row r="32" ht="15.75" customHeight="1">
      <c r="A32" s="5" t="s">
        <v>11</v>
      </c>
      <c r="B32" s="5">
        <v>70.0</v>
      </c>
      <c r="C32" s="8" t="s">
        <v>12</v>
      </c>
    </row>
    <row r="33" ht="15.75" customHeight="1">
      <c r="A33" s="6" t="s">
        <v>13</v>
      </c>
      <c r="B33" s="6">
        <v>60.0</v>
      </c>
      <c r="C33" s="7" t="s">
        <v>14</v>
      </c>
    </row>
    <row r="34" ht="15.75" customHeight="1">
      <c r="A34" s="5" t="s">
        <v>15</v>
      </c>
      <c r="B34" s="5">
        <v>50.0</v>
      </c>
      <c r="C34" s="8" t="s">
        <v>16</v>
      </c>
    </row>
    <row r="35" ht="15.75" customHeight="1">
      <c r="A35" s="6" t="s">
        <v>17</v>
      </c>
      <c r="B35" s="6">
        <v>30.0</v>
      </c>
      <c r="C35" s="7" t="s">
        <v>18</v>
      </c>
    </row>
    <row r="36" ht="15.75" customHeight="1">
      <c r="A36" s="5" t="s">
        <v>19</v>
      </c>
      <c r="B36" s="5">
        <v>0.0</v>
      </c>
      <c r="C36" s="8" t="s">
        <v>20</v>
      </c>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3.43"/>
    <col customWidth="1" min="2" max="2" width="49.71"/>
    <col customWidth="1" min="3" max="3" width="3.43"/>
    <col customWidth="1" min="4" max="4" width="46.43"/>
    <col customWidth="1" min="5" max="5" width="3.43"/>
    <col customWidth="1" min="6" max="6" width="43.0"/>
    <col customWidth="1" min="7" max="7" width="3.86"/>
    <col customWidth="1" min="8" max="28" width="14.43"/>
  </cols>
  <sheetData>
    <row r="1" ht="12.75" hidden="1" customHeight="1">
      <c r="A1" s="9" t="s">
        <v>25</v>
      </c>
      <c r="B1" s="10"/>
      <c r="C1" s="10"/>
      <c r="D1" s="10"/>
      <c r="E1" s="10"/>
      <c r="F1" s="11"/>
      <c r="G1" s="12"/>
      <c r="M1" s="12"/>
      <c r="N1" s="12"/>
      <c r="O1" s="12"/>
      <c r="P1" s="12"/>
      <c r="Q1" s="12"/>
      <c r="R1" s="12"/>
      <c r="S1" s="12"/>
      <c r="T1" s="12"/>
      <c r="U1" s="12"/>
      <c r="V1" s="12"/>
      <c r="W1" s="12"/>
      <c r="X1" s="12"/>
      <c r="Y1" s="12"/>
      <c r="Z1" s="12"/>
    </row>
    <row r="2" ht="12.75" hidden="1" customHeight="1">
      <c r="A2" s="13" t="s">
        <v>26</v>
      </c>
      <c r="B2" s="13" t="s">
        <v>27</v>
      </c>
      <c r="C2" s="13" t="s">
        <v>26</v>
      </c>
      <c r="D2" s="13" t="s">
        <v>28</v>
      </c>
      <c r="E2" s="13" t="s">
        <v>26</v>
      </c>
      <c r="F2" s="13" t="s">
        <v>29</v>
      </c>
      <c r="G2" s="12"/>
      <c r="M2" s="12"/>
      <c r="N2" s="12"/>
      <c r="O2" s="12"/>
      <c r="P2" s="12"/>
      <c r="Q2" s="12"/>
      <c r="R2" s="12"/>
      <c r="S2" s="12"/>
      <c r="T2" s="12"/>
      <c r="U2" s="12"/>
      <c r="V2" s="12"/>
      <c r="W2" s="12"/>
      <c r="X2" s="12"/>
      <c r="Y2" s="12"/>
      <c r="Z2" s="12"/>
    </row>
    <row r="3" ht="12.75" hidden="1" customHeight="1">
      <c r="A3" s="14">
        <v>1.0</v>
      </c>
      <c r="B3" s="15" t="s">
        <v>30</v>
      </c>
      <c r="C3" s="14">
        <v>1.0</v>
      </c>
      <c r="D3" s="15" t="s">
        <v>31</v>
      </c>
      <c r="E3" s="14">
        <v>1.0</v>
      </c>
      <c r="F3" s="15" t="s">
        <v>32</v>
      </c>
      <c r="G3" s="16"/>
      <c r="M3" s="16"/>
      <c r="N3" s="16"/>
      <c r="O3" s="16"/>
      <c r="P3" s="16"/>
      <c r="Q3" s="16"/>
      <c r="R3" s="16"/>
      <c r="S3" s="16"/>
      <c r="T3" s="16"/>
      <c r="U3" s="16"/>
      <c r="V3" s="16"/>
      <c r="W3" s="16"/>
      <c r="X3" s="16"/>
      <c r="Y3" s="16"/>
      <c r="Z3" s="16"/>
    </row>
    <row r="4" ht="12.75" hidden="1" customHeight="1">
      <c r="A4" s="14">
        <v>2.0</v>
      </c>
      <c r="B4" s="15" t="s">
        <v>33</v>
      </c>
      <c r="C4" s="14">
        <v>2.0</v>
      </c>
      <c r="D4" s="15" t="s">
        <v>34</v>
      </c>
      <c r="E4" s="14">
        <v>2.0</v>
      </c>
      <c r="F4" s="15" t="s">
        <v>35</v>
      </c>
      <c r="G4" s="16"/>
      <c r="M4" s="16"/>
      <c r="N4" s="16"/>
      <c r="O4" s="16"/>
      <c r="P4" s="16"/>
      <c r="Q4" s="16"/>
      <c r="R4" s="16"/>
      <c r="S4" s="16"/>
      <c r="T4" s="16"/>
      <c r="U4" s="16"/>
      <c r="V4" s="16"/>
      <c r="W4" s="16"/>
      <c r="X4" s="16"/>
      <c r="Y4" s="16"/>
      <c r="Z4" s="16"/>
    </row>
    <row r="5" ht="12.75" hidden="1" customHeight="1">
      <c r="A5" s="14">
        <v>3.0</v>
      </c>
      <c r="B5" s="15" t="s">
        <v>36</v>
      </c>
      <c r="C5" s="14">
        <v>3.0</v>
      </c>
      <c r="D5" s="15" t="s">
        <v>37</v>
      </c>
      <c r="E5" s="14">
        <v>3.0</v>
      </c>
      <c r="F5" s="15" t="s">
        <v>38</v>
      </c>
      <c r="G5" s="16"/>
      <c r="M5" s="16"/>
      <c r="N5" s="16"/>
      <c r="O5" s="16"/>
      <c r="P5" s="16"/>
      <c r="Q5" s="16"/>
      <c r="R5" s="16"/>
      <c r="S5" s="16"/>
      <c r="T5" s="16"/>
      <c r="U5" s="16"/>
      <c r="V5" s="16"/>
      <c r="W5" s="16"/>
      <c r="X5" s="16"/>
      <c r="Y5" s="16"/>
      <c r="Z5" s="16"/>
    </row>
    <row r="6" ht="12.75" hidden="1" customHeight="1">
      <c r="A6" s="14">
        <v>4.0</v>
      </c>
      <c r="B6" s="15" t="s">
        <v>39</v>
      </c>
      <c r="C6" s="14">
        <v>4.0</v>
      </c>
      <c r="D6" s="15" t="s">
        <v>40</v>
      </c>
      <c r="E6" s="14">
        <v>4.0</v>
      </c>
      <c r="F6" s="15" t="s">
        <v>41</v>
      </c>
      <c r="G6" s="16"/>
      <c r="M6" s="16"/>
      <c r="N6" s="16"/>
      <c r="O6" s="16"/>
      <c r="P6" s="16"/>
      <c r="Q6" s="16"/>
      <c r="R6" s="16"/>
      <c r="S6" s="16"/>
      <c r="T6" s="16"/>
      <c r="U6" s="16"/>
      <c r="V6" s="16"/>
      <c r="W6" s="16"/>
      <c r="X6" s="16"/>
      <c r="Y6" s="16"/>
      <c r="Z6" s="16"/>
    </row>
    <row r="7" ht="12.75" hidden="1" customHeight="1">
      <c r="A7" s="14">
        <v>5.0</v>
      </c>
      <c r="B7" s="15" t="s">
        <v>42</v>
      </c>
      <c r="C7" s="14">
        <v>5.0</v>
      </c>
      <c r="D7" s="15" t="s">
        <v>38</v>
      </c>
      <c r="E7" s="14">
        <v>5.0</v>
      </c>
      <c r="F7" s="15" t="s">
        <v>43</v>
      </c>
      <c r="G7" s="16"/>
      <c r="M7" s="16"/>
      <c r="N7" s="16"/>
      <c r="O7" s="16"/>
      <c r="P7" s="16"/>
      <c r="Q7" s="16"/>
      <c r="R7" s="16"/>
      <c r="S7" s="16"/>
      <c r="T7" s="16"/>
      <c r="U7" s="16"/>
      <c r="V7" s="16"/>
      <c r="W7" s="16"/>
      <c r="X7" s="16"/>
      <c r="Y7" s="16"/>
      <c r="Z7" s="16"/>
    </row>
    <row r="8" ht="12.75" hidden="1" customHeight="1">
      <c r="A8" s="14">
        <v>6.0</v>
      </c>
      <c r="B8" s="15" t="s">
        <v>44</v>
      </c>
      <c r="C8" s="14">
        <v>6.0</v>
      </c>
      <c r="D8" s="15" t="s">
        <v>32</v>
      </c>
      <c r="E8" s="14">
        <v>6.0</v>
      </c>
      <c r="F8" s="15" t="s">
        <v>45</v>
      </c>
      <c r="G8" s="16"/>
      <c r="M8" s="16"/>
      <c r="N8" s="16"/>
      <c r="O8" s="16"/>
      <c r="P8" s="16"/>
      <c r="Q8" s="16"/>
      <c r="R8" s="16"/>
      <c r="S8" s="16"/>
      <c r="T8" s="16"/>
      <c r="U8" s="16"/>
      <c r="V8" s="16"/>
      <c r="W8" s="16"/>
      <c r="X8" s="16"/>
      <c r="Y8" s="16"/>
      <c r="Z8" s="16"/>
    </row>
    <row r="9" ht="12.75" hidden="1" customHeight="1">
      <c r="A9" s="14"/>
      <c r="B9" s="15"/>
      <c r="C9" s="14">
        <v>7.0</v>
      </c>
      <c r="D9" s="15" t="s">
        <v>46</v>
      </c>
      <c r="E9" s="14">
        <v>7.0</v>
      </c>
      <c r="F9" s="15" t="s">
        <v>47</v>
      </c>
      <c r="G9" s="16"/>
      <c r="M9" s="16"/>
      <c r="N9" s="16"/>
      <c r="O9" s="16"/>
      <c r="P9" s="16"/>
      <c r="Q9" s="16"/>
      <c r="R9" s="16"/>
      <c r="S9" s="16"/>
      <c r="T9" s="16"/>
      <c r="U9" s="16"/>
      <c r="V9" s="16"/>
      <c r="W9" s="16"/>
      <c r="X9" s="16"/>
      <c r="Y9" s="16"/>
      <c r="Z9" s="16"/>
    </row>
    <row r="10" ht="12.75" hidden="1" customHeight="1">
      <c r="A10" s="14"/>
      <c r="B10" s="15"/>
      <c r="C10" s="14">
        <v>8.0</v>
      </c>
      <c r="D10" s="15" t="s">
        <v>48</v>
      </c>
      <c r="E10" s="14">
        <v>8.0</v>
      </c>
      <c r="F10" s="15" t="s">
        <v>49</v>
      </c>
      <c r="G10" s="16"/>
      <c r="H10" s="16"/>
      <c r="I10" s="16"/>
      <c r="J10" s="16"/>
      <c r="K10" s="16"/>
      <c r="L10" s="16"/>
      <c r="M10" s="16"/>
      <c r="N10" s="16"/>
      <c r="O10" s="16"/>
      <c r="P10" s="16"/>
      <c r="Q10" s="16"/>
      <c r="R10" s="16"/>
      <c r="S10" s="16"/>
      <c r="T10" s="16"/>
      <c r="U10" s="16"/>
      <c r="V10" s="16"/>
      <c r="W10" s="16"/>
      <c r="X10" s="16"/>
      <c r="Y10" s="16"/>
      <c r="Z10" s="16"/>
    </row>
    <row r="11" ht="12.75" hidden="1" customHeight="1">
      <c r="A11" s="14"/>
      <c r="B11" s="15"/>
      <c r="C11" s="14">
        <v>9.0</v>
      </c>
      <c r="D11" s="15" t="s">
        <v>50</v>
      </c>
      <c r="E11" s="14"/>
      <c r="F11" s="15"/>
      <c r="G11" s="16"/>
      <c r="H11" s="16"/>
      <c r="I11" s="16"/>
      <c r="J11" s="16"/>
      <c r="K11" s="16"/>
      <c r="L11" s="16"/>
      <c r="M11" s="16"/>
      <c r="N11" s="16"/>
      <c r="O11" s="16"/>
      <c r="P11" s="16"/>
      <c r="Q11" s="16"/>
      <c r="R11" s="16"/>
      <c r="S11" s="16"/>
      <c r="T11" s="16"/>
      <c r="U11" s="16"/>
      <c r="V11" s="16"/>
      <c r="W11" s="16"/>
      <c r="X11" s="16"/>
      <c r="Y11" s="16"/>
      <c r="Z11" s="16"/>
    </row>
    <row r="12" ht="12.75" hidden="1" customHeight="1">
      <c r="A12" s="14"/>
      <c r="B12" s="15"/>
      <c r="C12" s="14">
        <v>10.0</v>
      </c>
      <c r="D12" s="15" t="s">
        <v>51</v>
      </c>
      <c r="E12" s="14"/>
      <c r="F12" s="15"/>
      <c r="G12" s="16"/>
      <c r="H12" s="16"/>
      <c r="I12" s="16"/>
      <c r="J12" s="16"/>
      <c r="K12" s="16"/>
      <c r="L12" s="16"/>
      <c r="M12" s="16"/>
      <c r="N12" s="16"/>
      <c r="O12" s="16"/>
      <c r="P12" s="16"/>
      <c r="Q12" s="16"/>
      <c r="R12" s="16"/>
      <c r="S12" s="16"/>
      <c r="T12" s="16"/>
      <c r="U12" s="16"/>
      <c r="V12" s="16"/>
      <c r="W12" s="16"/>
      <c r="X12" s="16"/>
      <c r="Y12" s="16"/>
      <c r="Z12" s="16"/>
    </row>
    <row r="13" ht="12.75" hidden="1" customHeight="1">
      <c r="A13" s="14"/>
      <c r="B13" s="15"/>
      <c r="C13" s="14">
        <v>11.0</v>
      </c>
      <c r="D13" s="15" t="s">
        <v>52</v>
      </c>
      <c r="E13" s="14"/>
      <c r="F13" s="15"/>
      <c r="G13" s="16"/>
      <c r="H13" s="16"/>
      <c r="I13" s="16"/>
      <c r="J13" s="16"/>
      <c r="K13" s="16"/>
      <c r="L13" s="16"/>
      <c r="M13" s="16"/>
      <c r="N13" s="16"/>
      <c r="O13" s="16"/>
      <c r="P13" s="16"/>
      <c r="Q13" s="16"/>
      <c r="R13" s="16"/>
      <c r="S13" s="16"/>
      <c r="T13" s="16"/>
      <c r="U13" s="16"/>
      <c r="V13" s="16"/>
      <c r="W13" s="16"/>
      <c r="X13" s="16"/>
      <c r="Y13" s="16"/>
      <c r="Z13" s="16"/>
    </row>
    <row r="14" ht="12.75" hidden="1" customHeight="1">
      <c r="A14" s="14"/>
      <c r="B14" s="15"/>
      <c r="C14" s="14">
        <v>12.0</v>
      </c>
      <c r="D14" s="15" t="s">
        <v>53</v>
      </c>
      <c r="E14" s="14"/>
      <c r="F14" s="15"/>
      <c r="G14" s="16"/>
      <c r="H14" s="16"/>
      <c r="I14" s="16"/>
      <c r="J14" s="16"/>
      <c r="K14" s="16"/>
      <c r="L14" s="16"/>
      <c r="M14" s="16"/>
      <c r="N14" s="16"/>
      <c r="O14" s="16"/>
      <c r="P14" s="16"/>
      <c r="Q14" s="16"/>
      <c r="R14" s="16"/>
      <c r="S14" s="16"/>
      <c r="T14" s="16"/>
      <c r="U14" s="16"/>
      <c r="V14" s="16"/>
      <c r="W14" s="16"/>
      <c r="X14" s="16"/>
      <c r="Y14" s="16"/>
      <c r="Z14" s="16"/>
    </row>
    <row r="15" ht="12.75" hidden="1" customHeight="1">
      <c r="A15" s="14"/>
      <c r="B15" s="15"/>
      <c r="C15" s="14">
        <v>13.0</v>
      </c>
      <c r="D15" s="15" t="s">
        <v>54</v>
      </c>
      <c r="E15" s="14"/>
      <c r="F15" s="15"/>
      <c r="G15" s="16"/>
      <c r="H15" s="16"/>
      <c r="I15" s="16"/>
      <c r="J15" s="16"/>
      <c r="K15" s="16"/>
      <c r="L15" s="16"/>
      <c r="M15" s="16"/>
      <c r="N15" s="16"/>
      <c r="O15" s="16"/>
      <c r="P15" s="16"/>
      <c r="Q15" s="16"/>
      <c r="R15" s="16"/>
      <c r="S15" s="16"/>
      <c r="T15" s="16"/>
      <c r="U15" s="16"/>
      <c r="V15" s="16"/>
      <c r="W15" s="16"/>
      <c r="X15" s="16"/>
      <c r="Y15" s="16"/>
      <c r="Z15" s="16"/>
    </row>
    <row r="16" ht="12.75" hidden="1" customHeight="1">
      <c r="A16" s="14"/>
      <c r="B16" s="15"/>
      <c r="C16" s="14">
        <v>14.0</v>
      </c>
      <c r="D16" s="15" t="s">
        <v>55</v>
      </c>
      <c r="E16" s="14"/>
      <c r="F16" s="15"/>
      <c r="G16" s="16"/>
      <c r="H16" s="16"/>
      <c r="I16" s="16"/>
      <c r="J16" s="16"/>
      <c r="K16" s="16"/>
      <c r="L16" s="16"/>
      <c r="M16" s="16"/>
      <c r="N16" s="16"/>
      <c r="O16" s="16"/>
      <c r="P16" s="16"/>
      <c r="Q16" s="16"/>
      <c r="R16" s="16"/>
      <c r="S16" s="16"/>
      <c r="T16" s="16"/>
      <c r="U16" s="16"/>
      <c r="V16" s="16"/>
      <c r="W16" s="16"/>
      <c r="X16" s="16"/>
      <c r="Y16" s="16"/>
      <c r="Z16" s="16"/>
    </row>
    <row r="17" ht="12.75" hidden="1" customHeight="1">
      <c r="A17" s="14"/>
      <c r="B17" s="15"/>
      <c r="C17" s="14">
        <v>15.0</v>
      </c>
      <c r="D17" s="15" t="s">
        <v>56</v>
      </c>
      <c r="E17" s="14"/>
      <c r="F17" s="15"/>
      <c r="G17" s="16"/>
      <c r="H17" s="16"/>
      <c r="I17" s="16"/>
      <c r="J17" s="16"/>
      <c r="K17" s="16"/>
      <c r="L17" s="16"/>
      <c r="M17" s="16"/>
      <c r="N17" s="16"/>
      <c r="O17" s="16"/>
      <c r="P17" s="16"/>
      <c r="Q17" s="16"/>
      <c r="R17" s="16"/>
      <c r="S17" s="16"/>
      <c r="T17" s="16"/>
      <c r="U17" s="16"/>
      <c r="V17" s="16"/>
      <c r="W17" s="16"/>
      <c r="X17" s="16"/>
      <c r="Y17" s="16"/>
      <c r="Z17" s="16"/>
    </row>
    <row r="18" ht="12.75" hidden="1" customHeight="1">
      <c r="A18" s="14"/>
      <c r="B18" s="15"/>
      <c r="C18" s="14">
        <v>16.0</v>
      </c>
      <c r="D18" s="15" t="s">
        <v>57</v>
      </c>
      <c r="E18" s="14"/>
      <c r="F18" s="15"/>
      <c r="G18" s="16"/>
      <c r="H18" s="16"/>
      <c r="I18" s="16"/>
      <c r="J18" s="16"/>
      <c r="K18" s="16"/>
      <c r="L18" s="16"/>
      <c r="M18" s="16"/>
      <c r="N18" s="16"/>
      <c r="O18" s="16"/>
      <c r="P18" s="16"/>
      <c r="Q18" s="16"/>
      <c r="R18" s="16"/>
      <c r="S18" s="16"/>
      <c r="T18" s="16"/>
      <c r="U18" s="16"/>
      <c r="V18" s="16"/>
      <c r="W18" s="16"/>
      <c r="X18" s="16"/>
      <c r="Y18" s="16"/>
      <c r="Z18" s="16"/>
    </row>
    <row r="19" ht="12.75" hidden="1" customHeight="1">
      <c r="A19" s="14"/>
      <c r="B19" s="15"/>
      <c r="C19" s="14">
        <v>17.0</v>
      </c>
      <c r="D19" s="15" t="s">
        <v>47</v>
      </c>
      <c r="E19" s="14"/>
      <c r="F19" s="15"/>
      <c r="G19" s="16"/>
      <c r="H19" s="16"/>
      <c r="I19" s="16"/>
      <c r="J19" s="16"/>
      <c r="K19" s="16"/>
      <c r="L19" s="16"/>
      <c r="M19" s="16"/>
      <c r="N19" s="16"/>
      <c r="O19" s="16"/>
      <c r="P19" s="16"/>
      <c r="Q19" s="16"/>
      <c r="R19" s="16"/>
      <c r="S19" s="16"/>
      <c r="T19" s="16"/>
      <c r="U19" s="16"/>
      <c r="V19" s="16"/>
      <c r="W19" s="16"/>
      <c r="X19" s="16"/>
      <c r="Y19" s="16"/>
      <c r="Z19" s="16"/>
    </row>
    <row r="20" ht="12.75" hidden="1" customHeight="1">
      <c r="A20" s="14"/>
      <c r="B20" s="15"/>
      <c r="C20" s="14">
        <v>18.0</v>
      </c>
      <c r="D20" s="15" t="s">
        <v>58</v>
      </c>
      <c r="E20" s="14"/>
      <c r="F20" s="15"/>
      <c r="G20" s="16"/>
      <c r="H20" s="16"/>
      <c r="I20" s="16"/>
      <c r="J20" s="16"/>
      <c r="K20" s="16"/>
      <c r="L20" s="16"/>
      <c r="M20" s="16"/>
      <c r="N20" s="16"/>
      <c r="O20" s="16"/>
      <c r="P20" s="16"/>
      <c r="Q20" s="16"/>
      <c r="R20" s="16"/>
      <c r="S20" s="16"/>
      <c r="T20" s="16"/>
      <c r="U20" s="16"/>
      <c r="V20" s="16"/>
      <c r="W20" s="16"/>
      <c r="X20" s="16"/>
      <c r="Y20" s="16"/>
      <c r="Z20" s="16"/>
    </row>
    <row r="21" ht="12.75" hidden="1" customHeight="1">
      <c r="A21" s="14"/>
      <c r="B21" s="15"/>
      <c r="C21" s="14">
        <v>19.0</v>
      </c>
      <c r="D21" s="15" t="s">
        <v>59</v>
      </c>
      <c r="E21" s="14"/>
      <c r="F21" s="15"/>
      <c r="G21" s="16"/>
      <c r="H21" s="16"/>
      <c r="I21" s="16"/>
      <c r="J21" s="16"/>
      <c r="K21" s="16"/>
      <c r="L21" s="16"/>
      <c r="M21" s="16"/>
      <c r="N21" s="16"/>
      <c r="O21" s="16"/>
      <c r="P21" s="16"/>
      <c r="Q21" s="16"/>
      <c r="R21" s="16"/>
      <c r="S21" s="16"/>
      <c r="T21" s="16"/>
      <c r="U21" s="16"/>
      <c r="V21" s="16"/>
      <c r="W21" s="16"/>
      <c r="X21" s="16"/>
      <c r="Y21" s="16"/>
      <c r="Z21" s="16"/>
    </row>
    <row r="22" ht="12.75" hidden="1" customHeight="1">
      <c r="A22" s="14"/>
      <c r="B22" s="15"/>
      <c r="C22" s="14">
        <v>20.0</v>
      </c>
      <c r="D22" s="15" t="s">
        <v>60</v>
      </c>
      <c r="E22" s="14"/>
      <c r="F22" s="15"/>
      <c r="G22" s="16"/>
      <c r="H22" s="16"/>
      <c r="I22" s="16"/>
      <c r="J22" s="16"/>
      <c r="K22" s="16"/>
      <c r="L22" s="16"/>
      <c r="M22" s="16"/>
      <c r="N22" s="16"/>
      <c r="O22" s="16"/>
      <c r="P22" s="16"/>
      <c r="Q22" s="16"/>
      <c r="R22" s="16"/>
      <c r="S22" s="16"/>
      <c r="T22" s="16"/>
      <c r="U22" s="16"/>
      <c r="V22" s="16"/>
      <c r="W22" s="16"/>
      <c r="X22" s="16"/>
      <c r="Y22" s="16"/>
      <c r="Z22" s="16"/>
    </row>
    <row r="23" ht="12.75" hidden="1" customHeight="1">
      <c r="A23" s="14"/>
      <c r="B23" s="15"/>
      <c r="C23" s="14">
        <v>21.0</v>
      </c>
      <c r="D23" s="15" t="s">
        <v>61</v>
      </c>
      <c r="E23" s="14"/>
      <c r="F23" s="15"/>
      <c r="G23" s="16"/>
      <c r="H23" s="16"/>
      <c r="I23" s="16"/>
      <c r="J23" s="16"/>
      <c r="K23" s="16"/>
      <c r="L23" s="16"/>
      <c r="M23" s="16"/>
      <c r="N23" s="16"/>
      <c r="O23" s="16"/>
      <c r="P23" s="16"/>
      <c r="Q23" s="16"/>
      <c r="R23" s="16"/>
      <c r="S23" s="16"/>
      <c r="T23" s="16"/>
      <c r="U23" s="16"/>
      <c r="V23" s="16"/>
      <c r="W23" s="16"/>
      <c r="X23" s="16"/>
      <c r="Y23" s="16"/>
      <c r="Z23" s="16"/>
    </row>
    <row r="24" ht="12.75" hidden="1" customHeight="1">
      <c r="A24" s="14"/>
      <c r="B24" s="15"/>
      <c r="C24" s="14">
        <v>22.0</v>
      </c>
      <c r="D24" s="15" t="s">
        <v>35</v>
      </c>
      <c r="E24" s="14"/>
      <c r="F24" s="15"/>
      <c r="G24" s="16"/>
      <c r="H24" s="16"/>
      <c r="I24" s="16"/>
      <c r="J24" s="16"/>
      <c r="K24" s="16"/>
      <c r="L24" s="16"/>
      <c r="M24" s="16"/>
      <c r="N24" s="16"/>
      <c r="O24" s="16"/>
      <c r="P24" s="16"/>
      <c r="Q24" s="16"/>
      <c r="R24" s="16"/>
      <c r="S24" s="16"/>
      <c r="T24" s="16"/>
      <c r="U24" s="16"/>
      <c r="V24" s="16"/>
      <c r="W24" s="16"/>
      <c r="X24" s="16"/>
      <c r="Y24" s="16"/>
      <c r="Z24" s="16"/>
    </row>
    <row r="25" ht="12.75" hidden="1" customHeight="1">
      <c r="A25" s="14"/>
      <c r="B25" s="15"/>
      <c r="C25" s="14">
        <v>23.0</v>
      </c>
      <c r="D25" s="15" t="s">
        <v>45</v>
      </c>
      <c r="E25" s="14"/>
      <c r="F25" s="15"/>
      <c r="G25" s="16"/>
      <c r="H25" s="16"/>
      <c r="I25" s="16"/>
      <c r="J25" s="16"/>
      <c r="K25" s="16"/>
      <c r="L25" s="16"/>
      <c r="M25" s="16"/>
      <c r="N25" s="16"/>
      <c r="O25" s="16"/>
      <c r="P25" s="16"/>
      <c r="Q25" s="16"/>
      <c r="R25" s="16"/>
      <c r="S25" s="16"/>
      <c r="T25" s="16"/>
      <c r="U25" s="16"/>
      <c r="V25" s="16"/>
      <c r="W25" s="16"/>
      <c r="X25" s="16"/>
      <c r="Y25" s="16"/>
      <c r="Z25" s="16"/>
    </row>
    <row r="26" ht="12.75" hidden="1" customHeight="1">
      <c r="A26" s="17"/>
      <c r="B26" s="16"/>
      <c r="C26" s="17"/>
      <c r="D26" s="16"/>
      <c r="E26" s="17"/>
      <c r="F26" s="16"/>
      <c r="G26" s="16"/>
      <c r="H26" s="16"/>
      <c r="I26" s="16"/>
      <c r="J26" s="16"/>
      <c r="K26" s="16"/>
      <c r="L26" s="16"/>
      <c r="M26" s="16"/>
      <c r="N26" s="16"/>
      <c r="O26" s="16"/>
      <c r="P26" s="16"/>
      <c r="Q26" s="16"/>
      <c r="R26" s="16"/>
      <c r="S26" s="16"/>
      <c r="T26" s="16"/>
      <c r="U26" s="16"/>
      <c r="V26" s="16"/>
      <c r="W26" s="16"/>
      <c r="X26" s="16"/>
      <c r="Y26" s="16"/>
      <c r="Z26" s="16"/>
    </row>
    <row r="27" ht="12.75" hidden="1" customHeight="1">
      <c r="A27" s="18" t="s">
        <v>62</v>
      </c>
      <c r="G27" s="16"/>
      <c r="H27" s="16"/>
      <c r="I27" s="16"/>
      <c r="J27" s="16"/>
      <c r="K27" s="16"/>
      <c r="L27" s="16"/>
      <c r="M27" s="16"/>
      <c r="N27" s="16"/>
      <c r="O27" s="16"/>
      <c r="P27" s="16"/>
      <c r="Q27" s="16"/>
      <c r="R27" s="16"/>
      <c r="S27" s="16"/>
      <c r="T27" s="16"/>
      <c r="U27" s="16"/>
      <c r="V27" s="16"/>
      <c r="W27" s="16"/>
      <c r="X27" s="16"/>
      <c r="Y27" s="16"/>
      <c r="Z27" s="16"/>
    </row>
    <row r="28" ht="12.75" hidden="1" customHeight="1">
      <c r="A28" s="14" t="s">
        <v>26</v>
      </c>
      <c r="B28" s="19">
        <v>1.0</v>
      </c>
      <c r="C28" s="14" t="s">
        <v>26</v>
      </c>
      <c r="D28" s="19">
        <v>2.0</v>
      </c>
      <c r="E28" s="14" t="s">
        <v>26</v>
      </c>
      <c r="F28" s="14">
        <v>3.0</v>
      </c>
      <c r="G28" s="16"/>
      <c r="H28" s="16"/>
      <c r="I28" s="16"/>
      <c r="J28" s="16"/>
      <c r="K28" s="16"/>
      <c r="L28" s="16"/>
      <c r="M28" s="16"/>
      <c r="N28" s="16"/>
      <c r="O28" s="16"/>
      <c r="P28" s="16"/>
      <c r="Q28" s="16"/>
      <c r="R28" s="16"/>
      <c r="S28" s="16"/>
      <c r="T28" s="16"/>
      <c r="U28" s="16"/>
      <c r="V28" s="16"/>
      <c r="W28" s="16"/>
      <c r="X28" s="16"/>
      <c r="Y28" s="16"/>
      <c r="Z28" s="16"/>
    </row>
    <row r="29" ht="12.75" hidden="1" customHeight="1">
      <c r="A29" s="14">
        <v>1.0</v>
      </c>
      <c r="B29" s="20" t="s">
        <v>63</v>
      </c>
      <c r="C29" s="14">
        <v>1.0</v>
      </c>
      <c r="D29" s="15" t="s">
        <v>42</v>
      </c>
      <c r="E29" s="14">
        <v>1.0</v>
      </c>
      <c r="F29" s="15" t="s">
        <v>34</v>
      </c>
      <c r="G29" s="16"/>
      <c r="H29" s="16"/>
      <c r="I29" s="16"/>
      <c r="J29" s="16"/>
      <c r="K29" s="16"/>
      <c r="L29" s="16"/>
      <c r="M29" s="16"/>
      <c r="N29" s="16"/>
      <c r="O29" s="16"/>
      <c r="P29" s="16"/>
      <c r="Q29" s="16"/>
      <c r="R29" s="16"/>
      <c r="S29" s="16"/>
      <c r="T29" s="16"/>
      <c r="U29" s="16"/>
      <c r="V29" s="16"/>
      <c r="W29" s="16"/>
      <c r="X29" s="16"/>
      <c r="Y29" s="16"/>
      <c r="Z29" s="16"/>
    </row>
    <row r="30" ht="12.75" hidden="1" customHeight="1">
      <c r="A30" s="14">
        <v>2.0</v>
      </c>
      <c r="B30" s="20" t="s">
        <v>64</v>
      </c>
      <c r="C30" s="14">
        <v>2.0</v>
      </c>
      <c r="D30" s="20" t="s">
        <v>47</v>
      </c>
      <c r="E30" s="14">
        <v>2.0</v>
      </c>
      <c r="F30" s="15" t="s">
        <v>37</v>
      </c>
      <c r="G30" s="16"/>
      <c r="H30" s="16"/>
      <c r="I30" s="16"/>
      <c r="J30" s="16"/>
      <c r="K30" s="16"/>
      <c r="L30" s="16"/>
      <c r="M30" s="16"/>
      <c r="N30" s="16"/>
      <c r="O30" s="16"/>
      <c r="P30" s="16"/>
      <c r="Q30" s="16"/>
      <c r="R30" s="16"/>
      <c r="S30" s="16"/>
      <c r="T30" s="16"/>
      <c r="U30" s="16"/>
      <c r="V30" s="16"/>
      <c r="W30" s="16"/>
      <c r="X30" s="16"/>
      <c r="Y30" s="16"/>
      <c r="Z30" s="16"/>
    </row>
    <row r="31" ht="12.75" hidden="1" customHeight="1">
      <c r="A31" s="14">
        <v>3.0</v>
      </c>
      <c r="B31" s="20" t="s">
        <v>30</v>
      </c>
      <c r="C31" s="14">
        <v>3.0</v>
      </c>
      <c r="D31" s="20" t="s">
        <v>35</v>
      </c>
      <c r="E31" s="14">
        <v>3.0</v>
      </c>
      <c r="F31" s="15" t="s">
        <v>46</v>
      </c>
      <c r="G31" s="16"/>
      <c r="H31" s="16"/>
      <c r="I31" s="16"/>
      <c r="J31" s="16"/>
      <c r="K31" s="16"/>
      <c r="L31" s="16"/>
      <c r="M31" s="16"/>
      <c r="N31" s="16"/>
      <c r="O31" s="16"/>
      <c r="P31" s="16"/>
      <c r="Q31" s="16"/>
      <c r="R31" s="16"/>
      <c r="S31" s="16"/>
      <c r="T31" s="16"/>
      <c r="U31" s="16"/>
      <c r="V31" s="16"/>
      <c r="W31" s="16"/>
      <c r="X31" s="16"/>
      <c r="Y31" s="16"/>
      <c r="Z31" s="16"/>
    </row>
    <row r="32" ht="12.75" hidden="1" customHeight="1">
      <c r="A32" s="14">
        <v>4.0</v>
      </c>
      <c r="B32" s="20" t="s">
        <v>33</v>
      </c>
      <c r="C32" s="14">
        <v>4.0</v>
      </c>
      <c r="D32" s="20" t="s">
        <v>38</v>
      </c>
      <c r="E32" s="14">
        <v>4.0</v>
      </c>
      <c r="F32" s="15" t="s">
        <v>48</v>
      </c>
      <c r="G32" s="16"/>
      <c r="H32" s="16"/>
      <c r="I32" s="16"/>
      <c r="J32" s="16"/>
      <c r="K32" s="16"/>
      <c r="L32" s="16"/>
      <c r="M32" s="16"/>
      <c r="N32" s="16"/>
      <c r="O32" s="16"/>
      <c r="P32" s="16"/>
      <c r="Q32" s="16"/>
      <c r="R32" s="16"/>
      <c r="S32" s="16"/>
      <c r="T32" s="16"/>
      <c r="U32" s="16"/>
      <c r="V32" s="16"/>
      <c r="W32" s="16"/>
      <c r="X32" s="16"/>
      <c r="Y32" s="16"/>
      <c r="Z32" s="16"/>
    </row>
    <row r="33" ht="12.75" hidden="1" customHeight="1">
      <c r="A33" s="14">
        <v>5.0</v>
      </c>
      <c r="B33" s="20" t="s">
        <v>36</v>
      </c>
      <c r="C33" s="14">
        <v>5.0</v>
      </c>
      <c r="D33" s="15" t="s">
        <v>40</v>
      </c>
      <c r="E33" s="14">
        <v>5.0</v>
      </c>
      <c r="F33" s="15" t="s">
        <v>51</v>
      </c>
      <c r="G33" s="16"/>
      <c r="H33" s="16"/>
      <c r="I33" s="16"/>
      <c r="J33" s="16"/>
      <c r="K33" s="16"/>
      <c r="L33" s="16"/>
      <c r="M33" s="16"/>
      <c r="N33" s="16"/>
      <c r="O33" s="16"/>
      <c r="P33" s="16"/>
      <c r="Q33" s="16"/>
      <c r="R33" s="16"/>
      <c r="S33" s="16"/>
      <c r="T33" s="16"/>
      <c r="U33" s="16"/>
      <c r="V33" s="16"/>
      <c r="W33" s="16"/>
      <c r="X33" s="16"/>
      <c r="Y33" s="16"/>
      <c r="Z33" s="16"/>
    </row>
    <row r="34" ht="12.75" hidden="1" customHeight="1">
      <c r="A34" s="14">
        <v>6.0</v>
      </c>
      <c r="B34" s="20" t="s">
        <v>39</v>
      </c>
      <c r="C34" s="14">
        <v>6.0</v>
      </c>
      <c r="D34" s="20" t="s">
        <v>32</v>
      </c>
      <c r="E34" s="14">
        <v>6.0</v>
      </c>
      <c r="F34" s="15" t="s">
        <v>53</v>
      </c>
      <c r="G34" s="16"/>
      <c r="H34" s="16"/>
      <c r="I34" s="16"/>
      <c r="J34" s="16"/>
      <c r="K34" s="16"/>
      <c r="L34" s="16"/>
      <c r="M34" s="16"/>
      <c r="N34" s="16"/>
      <c r="O34" s="16"/>
      <c r="P34" s="16"/>
      <c r="Q34" s="16"/>
      <c r="R34" s="16"/>
      <c r="S34" s="16"/>
      <c r="T34" s="16"/>
      <c r="U34" s="16"/>
      <c r="V34" s="16"/>
      <c r="W34" s="16"/>
      <c r="X34" s="16"/>
      <c r="Y34" s="16"/>
      <c r="Z34" s="16"/>
    </row>
    <row r="35" ht="12.75" hidden="1" customHeight="1">
      <c r="A35" s="14">
        <v>7.0</v>
      </c>
      <c r="B35" s="20" t="s">
        <v>31</v>
      </c>
      <c r="C35" s="14">
        <v>7.0</v>
      </c>
      <c r="D35" s="15" t="s">
        <v>58</v>
      </c>
      <c r="E35" s="14">
        <v>7.0</v>
      </c>
      <c r="F35" s="15" t="s">
        <v>54</v>
      </c>
      <c r="G35" s="16"/>
      <c r="H35" s="16"/>
      <c r="I35" s="16"/>
      <c r="J35" s="16"/>
      <c r="K35" s="16"/>
      <c r="L35" s="16"/>
      <c r="M35" s="16"/>
      <c r="N35" s="16"/>
      <c r="O35" s="16"/>
      <c r="P35" s="16"/>
      <c r="Q35" s="16"/>
      <c r="R35" s="16"/>
      <c r="S35" s="16"/>
      <c r="T35" s="16"/>
      <c r="U35" s="16"/>
      <c r="V35" s="16"/>
      <c r="W35" s="16"/>
      <c r="X35" s="16"/>
      <c r="Y35" s="16"/>
      <c r="Z35" s="16"/>
    </row>
    <row r="36" ht="12.75" hidden="1" customHeight="1">
      <c r="A36" s="14">
        <v>8.0</v>
      </c>
      <c r="B36" s="20" t="s">
        <v>57</v>
      </c>
      <c r="C36" s="14">
        <v>8.0</v>
      </c>
      <c r="D36" s="15" t="s">
        <v>59</v>
      </c>
      <c r="E36" s="14">
        <v>8.0</v>
      </c>
      <c r="F36" s="15" t="s">
        <v>55</v>
      </c>
      <c r="G36" s="16"/>
      <c r="H36" s="16"/>
      <c r="I36" s="16"/>
      <c r="J36" s="16"/>
      <c r="K36" s="16"/>
      <c r="L36" s="16"/>
      <c r="M36" s="16"/>
      <c r="N36" s="16"/>
      <c r="O36" s="16"/>
      <c r="P36" s="16"/>
      <c r="Q36" s="16"/>
      <c r="R36" s="16"/>
      <c r="S36" s="16"/>
      <c r="T36" s="16"/>
      <c r="U36" s="16"/>
      <c r="V36" s="16"/>
      <c r="W36" s="16"/>
      <c r="X36" s="16"/>
      <c r="Y36" s="16"/>
      <c r="Z36" s="16"/>
    </row>
    <row r="37" ht="12.75" hidden="1" customHeight="1">
      <c r="A37" s="14">
        <v>9.0</v>
      </c>
      <c r="B37" s="20" t="s">
        <v>52</v>
      </c>
      <c r="C37" s="14">
        <v>9.0</v>
      </c>
      <c r="D37" s="15" t="s">
        <v>60</v>
      </c>
      <c r="E37" s="14">
        <v>9.0</v>
      </c>
      <c r="F37" s="15" t="s">
        <v>41</v>
      </c>
      <c r="G37" s="16"/>
      <c r="H37" s="16"/>
      <c r="I37" s="16"/>
      <c r="J37" s="16"/>
      <c r="K37" s="16"/>
      <c r="L37" s="16"/>
      <c r="M37" s="16"/>
      <c r="N37" s="16"/>
      <c r="O37" s="16"/>
      <c r="P37" s="16"/>
      <c r="Q37" s="16"/>
      <c r="R37" s="16"/>
      <c r="S37" s="16"/>
      <c r="T37" s="16"/>
      <c r="U37" s="16"/>
      <c r="V37" s="16"/>
      <c r="W37" s="16"/>
      <c r="X37" s="16"/>
      <c r="Y37" s="16"/>
      <c r="Z37" s="16"/>
    </row>
    <row r="38" ht="12.75" hidden="1" customHeight="1">
      <c r="A38" s="14">
        <v>10.0</v>
      </c>
      <c r="B38" s="20" t="s">
        <v>56</v>
      </c>
      <c r="C38" s="14">
        <v>10.0</v>
      </c>
      <c r="D38" s="15" t="s">
        <v>61</v>
      </c>
      <c r="E38" s="14">
        <v>10.0</v>
      </c>
      <c r="F38" s="15" t="s">
        <v>43</v>
      </c>
      <c r="G38" s="16"/>
      <c r="H38" s="16"/>
      <c r="I38" s="16"/>
      <c r="J38" s="16"/>
      <c r="K38" s="16"/>
      <c r="L38" s="16"/>
      <c r="M38" s="16"/>
      <c r="N38" s="16"/>
      <c r="O38" s="16"/>
      <c r="P38" s="16"/>
      <c r="Q38" s="16"/>
      <c r="R38" s="16"/>
      <c r="S38" s="16"/>
      <c r="T38" s="16"/>
      <c r="U38" s="16"/>
      <c r="V38" s="16"/>
      <c r="W38" s="16"/>
      <c r="X38" s="16"/>
      <c r="Y38" s="16"/>
      <c r="Z38" s="16"/>
    </row>
    <row r="39" ht="12.75" hidden="1" customHeight="1">
      <c r="A39" s="14">
        <v>11.0</v>
      </c>
      <c r="B39" s="20" t="s">
        <v>45</v>
      </c>
      <c r="C39" s="14">
        <v>11.0</v>
      </c>
      <c r="D39" s="15" t="s">
        <v>50</v>
      </c>
      <c r="E39" s="14">
        <v>11.0</v>
      </c>
      <c r="F39" s="15" t="s">
        <v>49</v>
      </c>
      <c r="G39" s="16"/>
      <c r="H39" s="16"/>
      <c r="I39" s="16"/>
      <c r="J39" s="16"/>
      <c r="K39" s="16"/>
      <c r="L39" s="16"/>
      <c r="M39" s="16"/>
      <c r="N39" s="16"/>
      <c r="O39" s="16"/>
      <c r="P39" s="16"/>
      <c r="Q39" s="16"/>
      <c r="R39" s="16"/>
      <c r="S39" s="16"/>
      <c r="T39" s="16"/>
      <c r="U39" s="16"/>
      <c r="V39" s="16"/>
      <c r="W39" s="16"/>
      <c r="X39" s="16"/>
      <c r="Y39" s="16"/>
      <c r="Z39" s="16"/>
      <c r="AA39" s="16"/>
      <c r="AB39" s="16"/>
    </row>
    <row r="40" ht="12.75" hidden="1" customHeight="1">
      <c r="A40" s="14">
        <v>12.0</v>
      </c>
      <c r="B40" s="15" t="s">
        <v>44</v>
      </c>
      <c r="C40" s="19"/>
      <c r="D40" s="15"/>
      <c r="E40" s="14"/>
      <c r="F40" s="15"/>
      <c r="G40" s="16"/>
      <c r="H40" s="16"/>
      <c r="I40" s="16"/>
      <c r="J40" s="16"/>
      <c r="K40" s="16"/>
      <c r="L40" s="16"/>
      <c r="M40" s="16"/>
      <c r="N40" s="16"/>
      <c r="O40" s="16"/>
      <c r="P40" s="16"/>
      <c r="Q40" s="16"/>
      <c r="R40" s="16"/>
      <c r="S40" s="16"/>
      <c r="T40" s="16"/>
      <c r="U40" s="16"/>
      <c r="V40" s="16"/>
      <c r="W40" s="16"/>
      <c r="X40" s="16"/>
      <c r="Y40" s="16"/>
      <c r="Z40" s="16"/>
      <c r="AA40" s="16"/>
      <c r="AB40" s="16"/>
    </row>
    <row r="41" ht="12.75" hidden="1" customHeight="1">
      <c r="A41" s="17"/>
      <c r="B41" s="16"/>
      <c r="C41" s="17"/>
      <c r="D41" s="16"/>
      <c r="E41" s="17"/>
      <c r="F41" s="16"/>
      <c r="G41" s="16"/>
      <c r="H41" s="16"/>
      <c r="I41" s="16"/>
      <c r="J41" s="16"/>
      <c r="K41" s="16"/>
      <c r="L41" s="16"/>
      <c r="M41" s="16"/>
      <c r="N41" s="16"/>
      <c r="O41" s="16"/>
      <c r="P41" s="16"/>
      <c r="Q41" s="16"/>
      <c r="R41" s="16"/>
      <c r="S41" s="16"/>
      <c r="T41" s="16"/>
      <c r="U41" s="16"/>
      <c r="V41" s="16"/>
      <c r="W41" s="16"/>
      <c r="X41" s="16"/>
      <c r="Y41" s="16"/>
      <c r="Z41" s="16"/>
      <c r="AA41" s="16"/>
      <c r="AB41" s="16"/>
    </row>
    <row r="42" ht="12.75" customHeight="1">
      <c r="A42" s="21" t="s">
        <v>65</v>
      </c>
      <c r="B42" s="10"/>
      <c r="C42" s="10"/>
      <c r="D42" s="10"/>
      <c r="E42" s="10"/>
      <c r="F42" s="11"/>
      <c r="G42" s="16"/>
      <c r="H42" s="22" t="s">
        <v>66</v>
      </c>
      <c r="I42" s="23" t="s">
        <v>67</v>
      </c>
      <c r="J42" s="24"/>
      <c r="K42" s="25"/>
      <c r="L42" s="16"/>
      <c r="M42" s="16"/>
      <c r="N42" s="16"/>
      <c r="O42" s="16"/>
      <c r="P42" s="16"/>
      <c r="Q42" s="16"/>
      <c r="R42" s="16"/>
      <c r="S42" s="16"/>
      <c r="T42" s="16"/>
      <c r="U42" s="16"/>
      <c r="V42" s="16"/>
      <c r="W42" s="16"/>
      <c r="X42" s="16"/>
      <c r="Y42" s="16"/>
      <c r="Z42" s="16"/>
      <c r="AA42" s="16"/>
      <c r="AB42" s="16"/>
    </row>
    <row r="43" ht="12.75" customHeight="1">
      <c r="A43" s="26" t="s">
        <v>26</v>
      </c>
      <c r="B43" s="26" t="s">
        <v>68</v>
      </c>
      <c r="C43" s="26" t="s">
        <v>26</v>
      </c>
      <c r="D43" s="26" t="s">
        <v>69</v>
      </c>
      <c r="E43" s="26" t="s">
        <v>26</v>
      </c>
      <c r="F43" s="26" t="s">
        <v>70</v>
      </c>
      <c r="G43" s="27"/>
      <c r="H43" s="13" t="s">
        <v>71</v>
      </c>
      <c r="I43" s="13" t="s">
        <v>72</v>
      </c>
      <c r="J43" s="13" t="s">
        <v>73</v>
      </c>
      <c r="K43" s="13" t="s">
        <v>74</v>
      </c>
      <c r="L43" s="27"/>
      <c r="M43" s="27"/>
      <c r="N43" s="27"/>
      <c r="O43" s="27"/>
      <c r="P43" s="27"/>
      <c r="Q43" s="27"/>
      <c r="R43" s="27"/>
      <c r="S43" s="27"/>
      <c r="T43" s="27"/>
      <c r="U43" s="27"/>
      <c r="V43" s="27"/>
      <c r="W43" s="27"/>
      <c r="X43" s="27"/>
      <c r="Y43" s="27"/>
      <c r="Z43" s="27"/>
      <c r="AA43" s="27"/>
      <c r="AB43" s="27"/>
    </row>
    <row r="44" ht="12.75" customHeight="1">
      <c r="A44" s="28">
        <v>1.0</v>
      </c>
      <c r="B44" s="29" t="s">
        <v>75</v>
      </c>
      <c r="C44" s="28">
        <v>1.0</v>
      </c>
      <c r="D44" s="29" t="s">
        <v>31</v>
      </c>
      <c r="E44" s="28">
        <v>1.0</v>
      </c>
      <c r="F44" s="29" t="s">
        <v>53</v>
      </c>
      <c r="G44" s="16"/>
      <c r="H44" s="14" t="s">
        <v>17</v>
      </c>
      <c r="I44" s="14" t="s">
        <v>76</v>
      </c>
      <c r="J44" s="14" t="s">
        <v>76</v>
      </c>
      <c r="K44" s="14" t="s">
        <v>76</v>
      </c>
      <c r="L44" s="16"/>
      <c r="M44" s="16"/>
      <c r="N44" s="16"/>
      <c r="O44" s="16"/>
      <c r="P44" s="16"/>
      <c r="Q44" s="16"/>
      <c r="R44" s="16"/>
      <c r="S44" s="16"/>
      <c r="T44" s="16"/>
      <c r="U44" s="16"/>
      <c r="V44" s="16"/>
      <c r="W44" s="16"/>
      <c r="X44" s="16"/>
      <c r="Y44" s="16"/>
      <c r="Z44" s="16"/>
      <c r="AA44" s="16"/>
      <c r="AB44" s="16"/>
    </row>
    <row r="45" ht="12.75" customHeight="1">
      <c r="A45" s="28">
        <v>2.0</v>
      </c>
      <c r="B45" s="29" t="s">
        <v>77</v>
      </c>
      <c r="C45" s="28">
        <v>2.0</v>
      </c>
      <c r="D45" s="29" t="s">
        <v>34</v>
      </c>
      <c r="E45" s="28">
        <v>2.0</v>
      </c>
      <c r="F45" s="29" t="s">
        <v>54</v>
      </c>
      <c r="G45" s="16"/>
      <c r="H45" s="14" t="s">
        <v>15</v>
      </c>
      <c r="I45" s="14" t="s">
        <v>76</v>
      </c>
      <c r="J45" s="14" t="s">
        <v>76</v>
      </c>
      <c r="K45" s="14" t="s">
        <v>76</v>
      </c>
      <c r="L45" s="16"/>
      <c r="M45" s="16"/>
      <c r="N45" s="16"/>
      <c r="O45" s="16"/>
      <c r="P45" s="16"/>
      <c r="Q45" s="16"/>
      <c r="R45" s="16"/>
      <c r="S45" s="16"/>
      <c r="T45" s="16"/>
      <c r="U45" s="16"/>
      <c r="V45" s="16"/>
      <c r="W45" s="16"/>
      <c r="X45" s="16"/>
      <c r="Y45" s="16"/>
      <c r="Z45" s="16"/>
      <c r="AA45" s="16"/>
      <c r="AB45" s="16"/>
    </row>
    <row r="46" ht="12.75" customHeight="1">
      <c r="A46" s="28">
        <v>3.0</v>
      </c>
      <c r="B46" s="29" t="s">
        <v>30</v>
      </c>
      <c r="C46" s="28">
        <v>3.0</v>
      </c>
      <c r="D46" s="29" t="s">
        <v>37</v>
      </c>
      <c r="E46" s="28">
        <v>3.0</v>
      </c>
      <c r="F46" s="29" t="s">
        <v>55</v>
      </c>
      <c r="G46" s="16"/>
      <c r="H46" s="14" t="s">
        <v>13</v>
      </c>
      <c r="I46" s="14">
        <v>1.0</v>
      </c>
      <c r="J46" s="14" t="s">
        <v>76</v>
      </c>
      <c r="K46" s="14" t="s">
        <v>76</v>
      </c>
      <c r="L46" s="16"/>
      <c r="M46" s="16"/>
      <c r="N46" s="16"/>
      <c r="O46" s="16"/>
      <c r="P46" s="16"/>
      <c r="Q46" s="16"/>
      <c r="R46" s="16"/>
      <c r="S46" s="16"/>
      <c r="T46" s="16"/>
      <c r="U46" s="16"/>
      <c r="V46" s="16"/>
      <c r="W46" s="16"/>
      <c r="X46" s="16"/>
      <c r="Y46" s="16"/>
      <c r="Z46" s="16"/>
      <c r="AA46" s="16"/>
      <c r="AB46" s="16"/>
    </row>
    <row r="47" ht="12.75" customHeight="1">
      <c r="A47" s="28">
        <v>4.0</v>
      </c>
      <c r="B47" s="29" t="s">
        <v>33</v>
      </c>
      <c r="C47" s="28">
        <v>4.0</v>
      </c>
      <c r="D47" s="29" t="s">
        <v>40</v>
      </c>
      <c r="E47" s="28">
        <v>4.0</v>
      </c>
      <c r="F47" s="29" t="s">
        <v>60</v>
      </c>
      <c r="G47" s="16"/>
      <c r="H47" s="14" t="s">
        <v>11</v>
      </c>
      <c r="I47" s="14">
        <v>3.0</v>
      </c>
      <c r="J47" s="14">
        <v>1.0</v>
      </c>
      <c r="K47" s="14" t="s">
        <v>76</v>
      </c>
      <c r="L47" s="16"/>
      <c r="M47" s="16"/>
      <c r="N47" s="16"/>
      <c r="O47" s="16"/>
      <c r="P47" s="16"/>
      <c r="Q47" s="16"/>
      <c r="R47" s="16"/>
      <c r="S47" s="16"/>
      <c r="T47" s="16"/>
      <c r="U47" s="16"/>
      <c r="V47" s="16"/>
      <c r="W47" s="16"/>
      <c r="X47" s="16"/>
      <c r="Y47" s="16"/>
      <c r="Z47" s="16"/>
      <c r="AA47" s="16"/>
      <c r="AB47" s="16"/>
    </row>
    <row r="48" ht="12.75" customHeight="1">
      <c r="A48" s="28">
        <v>5.0</v>
      </c>
      <c r="B48" s="29" t="s">
        <v>36</v>
      </c>
      <c r="C48" s="28">
        <v>5.0</v>
      </c>
      <c r="D48" s="29" t="s">
        <v>46</v>
      </c>
      <c r="E48" s="28">
        <v>5.0</v>
      </c>
      <c r="F48" s="29" t="s">
        <v>78</v>
      </c>
      <c r="G48" s="16"/>
      <c r="H48" s="14" t="s">
        <v>9</v>
      </c>
      <c r="I48" s="14">
        <v>3.0</v>
      </c>
      <c r="J48" s="14">
        <v>3.0</v>
      </c>
      <c r="K48" s="14">
        <v>1.0</v>
      </c>
      <c r="L48" s="16"/>
      <c r="M48" s="16"/>
      <c r="N48" s="16"/>
      <c r="O48" s="16"/>
      <c r="P48" s="16"/>
      <c r="Q48" s="16"/>
      <c r="R48" s="16"/>
      <c r="S48" s="16"/>
      <c r="T48" s="16"/>
      <c r="U48" s="16"/>
      <c r="V48" s="16"/>
      <c r="W48" s="16"/>
      <c r="X48" s="16"/>
      <c r="Y48" s="16"/>
      <c r="Z48" s="16"/>
      <c r="AA48" s="16"/>
      <c r="AB48" s="16"/>
    </row>
    <row r="49" ht="12.75" customHeight="1">
      <c r="A49" s="28">
        <v>6.0</v>
      </c>
      <c r="B49" s="29" t="s">
        <v>39</v>
      </c>
      <c r="C49" s="28">
        <v>6.0</v>
      </c>
      <c r="D49" s="29" t="s">
        <v>48</v>
      </c>
      <c r="E49" s="28">
        <v>6.0</v>
      </c>
      <c r="F49" s="29" t="s">
        <v>79</v>
      </c>
      <c r="G49" s="16"/>
      <c r="H49" s="14" t="s">
        <v>7</v>
      </c>
      <c r="I49" s="14">
        <v>3.0</v>
      </c>
      <c r="J49" s="14">
        <v>3.0</v>
      </c>
      <c r="K49" s="14">
        <v>3.0</v>
      </c>
      <c r="L49" s="16"/>
      <c r="M49" s="16"/>
      <c r="N49" s="16"/>
      <c r="O49" s="16"/>
      <c r="P49" s="16"/>
      <c r="Q49" s="16"/>
      <c r="R49" s="16"/>
      <c r="S49" s="16"/>
      <c r="T49" s="16"/>
      <c r="U49" s="16"/>
      <c r="V49" s="16"/>
      <c r="W49" s="16"/>
      <c r="X49" s="16"/>
      <c r="Y49" s="16"/>
      <c r="Z49" s="16"/>
      <c r="AA49" s="16"/>
      <c r="AB49" s="16"/>
    </row>
    <row r="50" ht="12.75" customHeight="1">
      <c r="A50" s="28">
        <v>7.0</v>
      </c>
      <c r="B50" s="29" t="s">
        <v>42</v>
      </c>
      <c r="C50" s="28">
        <v>7.0</v>
      </c>
      <c r="D50" s="29" t="s">
        <v>50</v>
      </c>
      <c r="E50" s="28">
        <v>7.0</v>
      </c>
      <c r="F50" s="29" t="s">
        <v>80</v>
      </c>
      <c r="G50" s="16"/>
      <c r="H50" s="14" t="s">
        <v>5</v>
      </c>
      <c r="I50" s="14">
        <v>3.0</v>
      </c>
      <c r="J50" s="14">
        <v>3.0</v>
      </c>
      <c r="K50" s="14">
        <v>3.0</v>
      </c>
      <c r="L50" s="16"/>
      <c r="M50" s="16"/>
      <c r="N50" s="16"/>
      <c r="O50" s="16"/>
      <c r="P50" s="16"/>
      <c r="Q50" s="16"/>
      <c r="R50" s="16"/>
      <c r="S50" s="16"/>
      <c r="T50" s="16"/>
      <c r="U50" s="16"/>
      <c r="V50" s="16"/>
      <c r="W50" s="16"/>
      <c r="X50" s="16"/>
      <c r="Y50" s="16"/>
      <c r="Z50" s="16"/>
      <c r="AA50" s="16"/>
      <c r="AB50" s="16"/>
    </row>
    <row r="51" ht="12.75" customHeight="1">
      <c r="A51" s="28">
        <v>8.0</v>
      </c>
      <c r="B51" s="29" t="s">
        <v>44</v>
      </c>
      <c r="C51" s="28">
        <v>8.0</v>
      </c>
      <c r="D51" s="29" t="s">
        <v>51</v>
      </c>
      <c r="E51" s="28">
        <v>8.0</v>
      </c>
      <c r="F51" s="29" t="s">
        <v>81</v>
      </c>
      <c r="G51" s="16"/>
      <c r="H51" s="16"/>
      <c r="I51" s="16"/>
      <c r="J51" s="16"/>
      <c r="K51" s="16"/>
      <c r="L51" s="16"/>
      <c r="M51" s="16"/>
      <c r="N51" s="16"/>
      <c r="O51" s="16"/>
      <c r="P51" s="16"/>
      <c r="Q51" s="16"/>
      <c r="R51" s="16"/>
      <c r="S51" s="16"/>
      <c r="T51" s="16"/>
      <c r="U51" s="16"/>
      <c r="V51" s="16"/>
      <c r="W51" s="16"/>
      <c r="X51" s="16"/>
      <c r="Y51" s="16"/>
      <c r="Z51" s="16"/>
      <c r="AA51" s="16"/>
      <c r="AB51" s="16"/>
    </row>
    <row r="52" ht="12.75" customHeight="1">
      <c r="A52" s="28">
        <v>9.0</v>
      </c>
      <c r="B52" s="29" t="s">
        <v>38</v>
      </c>
      <c r="C52" s="28">
        <v>9.0</v>
      </c>
      <c r="D52" s="29" t="s">
        <v>52</v>
      </c>
      <c r="E52" s="28">
        <v>9.0</v>
      </c>
      <c r="F52" s="29" t="s">
        <v>82</v>
      </c>
      <c r="G52" s="16"/>
      <c r="H52" s="16"/>
      <c r="I52" s="16"/>
      <c r="J52" s="16"/>
      <c r="K52" s="16"/>
      <c r="L52" s="16"/>
      <c r="M52" s="16"/>
      <c r="N52" s="16"/>
      <c r="O52" s="16"/>
      <c r="P52" s="16"/>
      <c r="Q52" s="16"/>
      <c r="R52" s="16"/>
      <c r="S52" s="16"/>
      <c r="T52" s="16"/>
      <c r="U52" s="16"/>
      <c r="V52" s="16"/>
      <c r="W52" s="16"/>
      <c r="X52" s="16"/>
      <c r="Y52" s="16"/>
      <c r="Z52" s="16"/>
      <c r="AA52" s="16"/>
      <c r="AB52" s="16"/>
    </row>
    <row r="53" ht="12.75" customHeight="1">
      <c r="A53" s="28">
        <v>10.0</v>
      </c>
      <c r="B53" s="29" t="s">
        <v>32</v>
      </c>
      <c r="C53" s="28">
        <v>10.0</v>
      </c>
      <c r="D53" s="29" t="s">
        <v>56</v>
      </c>
      <c r="E53" s="28">
        <v>10.0</v>
      </c>
      <c r="F53" s="29" t="s">
        <v>83</v>
      </c>
      <c r="G53" s="16"/>
      <c r="H53" s="16"/>
      <c r="I53" s="16"/>
      <c r="J53" s="16"/>
      <c r="K53" s="16"/>
      <c r="L53" s="16"/>
      <c r="M53" s="16"/>
      <c r="N53" s="16"/>
      <c r="O53" s="16"/>
      <c r="P53" s="16"/>
      <c r="Q53" s="16"/>
      <c r="R53" s="16"/>
      <c r="S53" s="16"/>
      <c r="T53" s="16"/>
      <c r="U53" s="16"/>
      <c r="V53" s="16"/>
      <c r="W53" s="16"/>
      <c r="X53" s="16"/>
      <c r="Y53" s="16"/>
      <c r="Z53" s="16"/>
      <c r="AA53" s="16"/>
      <c r="AB53" s="16"/>
    </row>
    <row r="54" ht="12.75" customHeight="1">
      <c r="A54" s="28">
        <v>11.0</v>
      </c>
      <c r="B54" s="29" t="s">
        <v>47</v>
      </c>
      <c r="C54" s="28">
        <v>11.0</v>
      </c>
      <c r="D54" s="29" t="s">
        <v>57</v>
      </c>
      <c r="E54" s="28">
        <v>11.0</v>
      </c>
      <c r="F54" s="29" t="s">
        <v>84</v>
      </c>
      <c r="G54" s="16"/>
      <c r="H54" s="16"/>
      <c r="I54" s="16"/>
      <c r="J54" s="16"/>
      <c r="K54" s="16"/>
      <c r="L54" s="16"/>
      <c r="M54" s="16"/>
      <c r="N54" s="16"/>
      <c r="O54" s="16"/>
      <c r="P54" s="16"/>
      <c r="Q54" s="16"/>
      <c r="R54" s="16"/>
      <c r="S54" s="16"/>
      <c r="T54" s="16"/>
      <c r="U54" s="16"/>
      <c r="V54" s="16"/>
      <c r="W54" s="16"/>
      <c r="X54" s="16"/>
      <c r="Y54" s="16"/>
      <c r="Z54" s="16"/>
      <c r="AA54" s="16"/>
      <c r="AB54" s="16"/>
    </row>
    <row r="55" ht="12.75" customHeight="1">
      <c r="A55" s="28">
        <v>12.0</v>
      </c>
      <c r="B55" s="29" t="s">
        <v>35</v>
      </c>
      <c r="C55" s="28">
        <v>12.0</v>
      </c>
      <c r="D55" s="29" t="s">
        <v>58</v>
      </c>
      <c r="E55" s="28"/>
      <c r="F55" s="30"/>
      <c r="G55" s="16"/>
      <c r="H55" s="16"/>
      <c r="I55" s="16"/>
      <c r="J55" s="16"/>
      <c r="K55" s="16"/>
      <c r="L55" s="16"/>
      <c r="M55" s="16"/>
      <c r="N55" s="16"/>
      <c r="O55" s="16"/>
      <c r="P55" s="16"/>
      <c r="Q55" s="16"/>
      <c r="R55" s="16"/>
      <c r="S55" s="16"/>
      <c r="T55" s="16"/>
      <c r="U55" s="16"/>
      <c r="V55" s="16"/>
      <c r="W55" s="16"/>
      <c r="X55" s="16"/>
      <c r="Y55" s="16"/>
      <c r="Z55" s="16"/>
      <c r="AA55" s="16"/>
      <c r="AB55" s="16"/>
    </row>
    <row r="56" ht="12.75" customHeight="1">
      <c r="A56" s="28">
        <v>13.0</v>
      </c>
      <c r="B56" s="29" t="s">
        <v>45</v>
      </c>
      <c r="C56" s="28">
        <v>13.0</v>
      </c>
      <c r="D56" s="29" t="s">
        <v>59</v>
      </c>
      <c r="E56" s="28"/>
      <c r="F56" s="30"/>
      <c r="G56" s="16"/>
      <c r="H56" s="16"/>
      <c r="I56" s="16"/>
      <c r="J56" s="16"/>
      <c r="K56" s="16"/>
      <c r="L56" s="16"/>
      <c r="M56" s="16"/>
      <c r="N56" s="16"/>
      <c r="O56" s="16"/>
      <c r="P56" s="16"/>
      <c r="Q56" s="16"/>
      <c r="R56" s="16"/>
      <c r="S56" s="16"/>
      <c r="T56" s="16"/>
      <c r="U56" s="16"/>
      <c r="V56" s="16"/>
      <c r="W56" s="16"/>
      <c r="X56" s="16"/>
      <c r="Y56" s="16"/>
      <c r="Z56" s="16"/>
      <c r="AA56" s="16"/>
      <c r="AB56" s="16"/>
    </row>
    <row r="57" ht="12.75" customHeight="1">
      <c r="A57" s="28"/>
      <c r="B57" s="29"/>
      <c r="C57" s="28">
        <v>14.0</v>
      </c>
      <c r="D57" s="29" t="s">
        <v>61</v>
      </c>
      <c r="E57" s="28"/>
      <c r="F57" s="30"/>
      <c r="G57" s="16"/>
      <c r="H57" s="16"/>
      <c r="I57" s="16"/>
      <c r="J57" s="16"/>
      <c r="K57" s="16"/>
      <c r="L57" s="16"/>
      <c r="M57" s="16"/>
      <c r="N57" s="16"/>
      <c r="O57" s="16"/>
      <c r="P57" s="16"/>
      <c r="Q57" s="16"/>
      <c r="R57" s="16"/>
      <c r="S57" s="16"/>
      <c r="T57" s="16"/>
      <c r="U57" s="16"/>
      <c r="V57" s="16"/>
      <c r="W57" s="16"/>
      <c r="X57" s="16"/>
      <c r="Y57" s="16"/>
      <c r="Z57" s="16"/>
      <c r="AA57" s="16"/>
      <c r="AB57" s="16"/>
    </row>
    <row r="58" ht="12.75" customHeight="1">
      <c r="A58" s="28"/>
      <c r="B58" s="29"/>
      <c r="C58" s="28">
        <v>15.0</v>
      </c>
      <c r="D58" s="29" t="s">
        <v>41</v>
      </c>
      <c r="E58" s="28"/>
      <c r="F58" s="30"/>
      <c r="G58" s="16"/>
      <c r="H58" s="16"/>
      <c r="I58" s="16"/>
      <c r="J58" s="16"/>
      <c r="K58" s="16"/>
      <c r="L58" s="16"/>
      <c r="M58" s="16"/>
      <c r="N58" s="16"/>
      <c r="O58" s="16"/>
      <c r="P58" s="16"/>
      <c r="Q58" s="16"/>
      <c r="R58" s="16"/>
      <c r="S58" s="16"/>
      <c r="T58" s="16"/>
      <c r="U58" s="16"/>
      <c r="V58" s="16"/>
      <c r="W58" s="16"/>
      <c r="X58" s="16"/>
      <c r="Y58" s="16"/>
      <c r="Z58" s="16"/>
      <c r="AA58" s="16"/>
      <c r="AB58" s="16"/>
    </row>
    <row r="59" ht="12.75" customHeight="1">
      <c r="A59" s="28"/>
      <c r="B59" s="29"/>
      <c r="C59" s="28">
        <v>16.0</v>
      </c>
      <c r="D59" s="29" t="s">
        <v>43</v>
      </c>
      <c r="E59" s="28"/>
      <c r="F59" s="30"/>
      <c r="G59" s="16"/>
      <c r="H59" s="16"/>
      <c r="I59" s="16"/>
      <c r="J59" s="16"/>
      <c r="K59" s="16"/>
      <c r="L59" s="16"/>
      <c r="M59" s="16"/>
      <c r="N59" s="16"/>
      <c r="O59" s="16"/>
      <c r="P59" s="16"/>
      <c r="Q59" s="16"/>
      <c r="R59" s="16"/>
      <c r="S59" s="16"/>
      <c r="T59" s="16"/>
      <c r="U59" s="16"/>
      <c r="V59" s="16"/>
      <c r="W59" s="16"/>
      <c r="X59" s="16"/>
      <c r="Y59" s="16"/>
      <c r="Z59" s="16"/>
      <c r="AA59" s="16"/>
      <c r="AB59" s="16"/>
    </row>
    <row r="60" ht="12.75" customHeight="1">
      <c r="A60" s="28"/>
      <c r="B60" s="29"/>
      <c r="C60" s="28">
        <v>17.0</v>
      </c>
      <c r="D60" s="29" t="s">
        <v>49</v>
      </c>
      <c r="E60" s="28"/>
      <c r="F60" s="30"/>
      <c r="G60" s="16"/>
      <c r="H60" s="16"/>
      <c r="I60" s="16"/>
      <c r="J60" s="16"/>
      <c r="K60" s="16"/>
      <c r="L60" s="16"/>
      <c r="M60" s="16"/>
      <c r="N60" s="16"/>
      <c r="O60" s="16"/>
      <c r="P60" s="16"/>
      <c r="Q60" s="16"/>
      <c r="R60" s="16"/>
      <c r="S60" s="16"/>
      <c r="T60" s="16"/>
      <c r="U60" s="16"/>
      <c r="V60" s="16"/>
      <c r="W60" s="16"/>
      <c r="X60" s="16"/>
      <c r="Y60" s="16"/>
      <c r="Z60" s="16"/>
      <c r="AA60" s="16"/>
      <c r="AB60" s="16"/>
    </row>
    <row r="61" ht="12.75" customHeight="1">
      <c r="A61" s="17"/>
      <c r="B61" s="16"/>
      <c r="C61" s="17"/>
      <c r="D61" s="16"/>
      <c r="E61" s="17"/>
      <c r="F61" s="16"/>
      <c r="G61" s="16"/>
      <c r="H61" s="16"/>
      <c r="I61" s="16"/>
      <c r="J61" s="16"/>
      <c r="K61" s="16"/>
      <c r="L61" s="16"/>
      <c r="M61" s="16"/>
      <c r="N61" s="16"/>
      <c r="O61" s="16"/>
      <c r="P61" s="16"/>
      <c r="Q61" s="16"/>
      <c r="R61" s="16"/>
      <c r="S61" s="16"/>
      <c r="T61" s="16"/>
      <c r="U61" s="16"/>
      <c r="V61" s="16"/>
      <c r="W61" s="16"/>
      <c r="X61" s="16"/>
      <c r="Y61" s="16"/>
      <c r="Z61" s="16"/>
      <c r="AA61" s="16"/>
      <c r="AB61" s="16"/>
    </row>
    <row r="62" ht="12.75" customHeight="1">
      <c r="A62" s="17"/>
      <c r="B62" s="16"/>
      <c r="C62" s="17"/>
      <c r="D62" s="16"/>
      <c r="E62" s="17"/>
      <c r="F62" s="16"/>
      <c r="G62" s="16"/>
      <c r="H62" s="16"/>
      <c r="I62" s="16"/>
      <c r="J62" s="16"/>
      <c r="K62" s="16"/>
      <c r="L62" s="16"/>
      <c r="M62" s="16"/>
      <c r="N62" s="16"/>
      <c r="O62" s="16"/>
      <c r="P62" s="16"/>
      <c r="Q62" s="16"/>
      <c r="R62" s="16"/>
      <c r="S62" s="16"/>
      <c r="T62" s="16"/>
      <c r="U62" s="16"/>
      <c r="V62" s="16"/>
      <c r="W62" s="16"/>
      <c r="X62" s="16"/>
      <c r="Y62" s="16"/>
      <c r="Z62" s="16"/>
      <c r="AA62" s="16"/>
      <c r="AB62" s="16"/>
    </row>
    <row r="63" ht="12.75" customHeight="1">
      <c r="A63" s="17"/>
      <c r="B63" s="16"/>
      <c r="C63" s="17"/>
      <c r="D63" s="16"/>
      <c r="E63" s="17"/>
      <c r="F63" s="16"/>
      <c r="G63" s="16"/>
      <c r="H63" s="16"/>
      <c r="I63" s="16"/>
      <c r="J63" s="16"/>
      <c r="K63" s="16"/>
      <c r="L63" s="16"/>
      <c r="M63" s="16"/>
      <c r="N63" s="16"/>
      <c r="O63" s="16"/>
      <c r="P63" s="16"/>
      <c r="Q63" s="16"/>
      <c r="R63" s="16"/>
      <c r="S63" s="16"/>
      <c r="T63" s="16"/>
      <c r="U63" s="16"/>
      <c r="V63" s="16"/>
      <c r="W63" s="16"/>
      <c r="X63" s="16"/>
      <c r="Y63" s="16"/>
      <c r="Z63" s="16"/>
      <c r="AA63" s="16"/>
      <c r="AB63" s="16"/>
    </row>
    <row r="64" ht="12.75" customHeight="1">
      <c r="A64" s="17"/>
      <c r="B64" s="16"/>
      <c r="C64" s="17"/>
      <c r="D64" s="16"/>
      <c r="E64" s="17"/>
      <c r="F64" s="16"/>
      <c r="G64" s="16"/>
      <c r="H64" s="16"/>
      <c r="I64" s="16"/>
      <c r="J64" s="16"/>
      <c r="K64" s="16"/>
      <c r="L64" s="16"/>
      <c r="M64" s="16"/>
      <c r="N64" s="16"/>
      <c r="O64" s="16"/>
      <c r="P64" s="16"/>
      <c r="Q64" s="16"/>
      <c r="R64" s="16"/>
      <c r="S64" s="16"/>
      <c r="T64" s="16"/>
      <c r="U64" s="16"/>
      <c r="V64" s="16"/>
      <c r="W64" s="16"/>
      <c r="X64" s="16"/>
      <c r="Y64" s="16"/>
      <c r="Z64" s="16"/>
      <c r="AA64" s="16"/>
      <c r="AB64" s="16"/>
    </row>
    <row r="65" ht="12.75" customHeight="1">
      <c r="A65" s="17"/>
      <c r="B65" s="16"/>
      <c r="C65" s="17"/>
      <c r="D65" s="16"/>
      <c r="E65" s="17"/>
      <c r="F65" s="16"/>
      <c r="G65" s="16"/>
      <c r="H65" s="16"/>
      <c r="I65" s="16"/>
      <c r="J65" s="16"/>
      <c r="K65" s="16"/>
      <c r="L65" s="16"/>
      <c r="M65" s="16"/>
      <c r="N65" s="16"/>
      <c r="O65" s="16"/>
      <c r="P65" s="16"/>
      <c r="Q65" s="16"/>
      <c r="R65" s="16"/>
      <c r="S65" s="16"/>
      <c r="T65" s="16"/>
      <c r="U65" s="16"/>
      <c r="V65" s="16"/>
      <c r="W65" s="16"/>
      <c r="X65" s="16"/>
      <c r="Y65" s="16"/>
      <c r="Z65" s="16"/>
      <c r="AA65" s="16"/>
      <c r="AB65" s="16"/>
    </row>
    <row r="66" ht="12.75" customHeight="1">
      <c r="A66" s="17"/>
      <c r="B66" s="16"/>
      <c r="C66" s="17"/>
      <c r="D66" s="16"/>
      <c r="E66" s="17"/>
      <c r="F66" s="16"/>
      <c r="G66" s="16"/>
      <c r="H66" s="16"/>
      <c r="I66" s="16"/>
      <c r="J66" s="16"/>
      <c r="K66" s="16"/>
      <c r="L66" s="16"/>
      <c r="M66" s="16"/>
      <c r="N66" s="16"/>
      <c r="O66" s="16"/>
      <c r="P66" s="16"/>
      <c r="Q66" s="16"/>
      <c r="R66" s="16"/>
      <c r="S66" s="16"/>
      <c r="T66" s="16"/>
      <c r="U66" s="16"/>
      <c r="V66" s="16"/>
      <c r="W66" s="16"/>
      <c r="X66" s="16"/>
      <c r="Y66" s="16"/>
      <c r="Z66" s="16"/>
      <c r="AA66" s="16"/>
      <c r="AB66" s="16"/>
    </row>
    <row r="67" ht="12.75" customHeight="1">
      <c r="A67" s="17"/>
      <c r="B67" s="16"/>
      <c r="C67" s="17"/>
      <c r="D67" s="16"/>
      <c r="E67" s="17"/>
      <c r="F67" s="16"/>
      <c r="G67" s="16"/>
      <c r="H67" s="16"/>
      <c r="I67" s="16"/>
      <c r="J67" s="16"/>
      <c r="K67" s="16"/>
      <c r="L67" s="16"/>
      <c r="M67" s="16"/>
      <c r="N67" s="16"/>
      <c r="O67" s="16"/>
      <c r="P67" s="16"/>
      <c r="Q67" s="16"/>
      <c r="R67" s="16"/>
      <c r="S67" s="16"/>
      <c r="T67" s="16"/>
      <c r="U67" s="16"/>
      <c r="V67" s="16"/>
      <c r="W67" s="16"/>
      <c r="X67" s="16"/>
      <c r="Y67" s="16"/>
      <c r="Z67" s="16"/>
      <c r="AA67" s="16"/>
      <c r="AB67" s="16"/>
    </row>
    <row r="68" ht="12.75" customHeight="1">
      <c r="A68" s="17"/>
      <c r="B68" s="16"/>
      <c r="C68" s="17"/>
      <c r="D68" s="16"/>
      <c r="E68" s="17"/>
      <c r="F68" s="16"/>
      <c r="G68" s="16"/>
      <c r="H68" s="16"/>
      <c r="I68" s="16"/>
      <c r="J68" s="16"/>
      <c r="K68" s="16"/>
      <c r="L68" s="16"/>
      <c r="M68" s="16"/>
      <c r="N68" s="16"/>
      <c r="O68" s="16"/>
      <c r="P68" s="16"/>
      <c r="Q68" s="16"/>
      <c r="R68" s="16"/>
      <c r="S68" s="16"/>
      <c r="T68" s="16"/>
      <c r="U68" s="16"/>
      <c r="V68" s="16"/>
      <c r="W68" s="16"/>
      <c r="X68" s="16"/>
      <c r="Y68" s="16"/>
      <c r="Z68" s="16"/>
      <c r="AA68" s="16"/>
      <c r="AB68" s="16"/>
    </row>
    <row r="69" ht="12.75" customHeight="1">
      <c r="A69" s="17"/>
      <c r="B69" s="16"/>
      <c r="C69" s="17"/>
      <c r="D69" s="16"/>
      <c r="E69" s="17"/>
      <c r="F69" s="16"/>
      <c r="G69" s="16"/>
      <c r="H69" s="16"/>
      <c r="I69" s="16"/>
      <c r="J69" s="16"/>
      <c r="K69" s="16"/>
      <c r="L69" s="16"/>
      <c r="M69" s="16"/>
      <c r="N69" s="16"/>
      <c r="O69" s="16"/>
      <c r="P69" s="16"/>
      <c r="Q69" s="16"/>
      <c r="R69" s="16"/>
      <c r="S69" s="16"/>
      <c r="T69" s="16"/>
      <c r="U69" s="16"/>
      <c r="V69" s="16"/>
      <c r="W69" s="16"/>
      <c r="X69" s="16"/>
      <c r="Y69" s="16"/>
      <c r="Z69" s="16"/>
      <c r="AA69" s="16"/>
      <c r="AB69" s="16"/>
    </row>
    <row r="70" ht="12.75" customHeight="1">
      <c r="A70" s="17"/>
      <c r="B70" s="16"/>
      <c r="C70" s="17"/>
      <c r="D70" s="16"/>
      <c r="E70" s="17"/>
      <c r="F70" s="16"/>
      <c r="G70" s="16"/>
      <c r="H70" s="16"/>
      <c r="I70" s="16"/>
      <c r="J70" s="16"/>
      <c r="K70" s="16"/>
      <c r="L70" s="16"/>
      <c r="M70" s="16"/>
      <c r="N70" s="16"/>
      <c r="O70" s="16"/>
      <c r="P70" s="16"/>
      <c r="Q70" s="16"/>
      <c r="R70" s="16"/>
      <c r="S70" s="16"/>
      <c r="T70" s="16"/>
      <c r="U70" s="16"/>
      <c r="V70" s="16"/>
      <c r="W70" s="16"/>
      <c r="X70" s="16"/>
      <c r="Y70" s="16"/>
      <c r="Z70" s="16"/>
      <c r="AA70" s="16"/>
      <c r="AB70" s="16"/>
    </row>
    <row r="71" ht="12.75" customHeight="1">
      <c r="A71" s="17"/>
      <c r="B71" s="16"/>
      <c r="C71" s="17"/>
      <c r="D71" s="16"/>
      <c r="E71" s="17"/>
      <c r="F71" s="16"/>
      <c r="G71" s="16"/>
      <c r="H71" s="16"/>
      <c r="I71" s="16"/>
      <c r="J71" s="16"/>
      <c r="K71" s="16"/>
      <c r="L71" s="16"/>
      <c r="M71" s="16"/>
      <c r="N71" s="16"/>
      <c r="O71" s="16"/>
      <c r="P71" s="16"/>
      <c r="Q71" s="16"/>
      <c r="R71" s="16"/>
      <c r="S71" s="16"/>
      <c r="T71" s="16"/>
      <c r="U71" s="16"/>
      <c r="V71" s="16"/>
      <c r="W71" s="16"/>
      <c r="X71" s="16"/>
      <c r="Y71" s="16"/>
      <c r="Z71" s="16"/>
      <c r="AA71" s="16"/>
      <c r="AB71" s="16"/>
    </row>
    <row r="72" ht="12.75" customHeight="1">
      <c r="A72" s="17"/>
      <c r="B72" s="16"/>
      <c r="C72" s="17"/>
      <c r="D72" s="16"/>
      <c r="E72" s="17"/>
      <c r="F72" s="16"/>
      <c r="G72" s="16"/>
      <c r="H72" s="16"/>
      <c r="I72" s="16"/>
      <c r="J72" s="16"/>
      <c r="K72" s="16"/>
      <c r="L72" s="16"/>
      <c r="M72" s="16"/>
      <c r="N72" s="16"/>
      <c r="O72" s="16"/>
      <c r="P72" s="16"/>
      <c r="Q72" s="16"/>
      <c r="R72" s="16"/>
      <c r="S72" s="16"/>
      <c r="T72" s="16"/>
      <c r="U72" s="16"/>
      <c r="V72" s="16"/>
      <c r="W72" s="16"/>
      <c r="X72" s="16"/>
      <c r="Y72" s="16"/>
      <c r="Z72" s="16"/>
      <c r="AA72" s="16"/>
      <c r="AB72" s="16"/>
    </row>
    <row r="73" ht="12.75" customHeight="1">
      <c r="A73" s="17"/>
      <c r="B73" s="16"/>
      <c r="C73" s="17"/>
      <c r="D73" s="16"/>
      <c r="E73" s="17"/>
      <c r="F73" s="16"/>
      <c r="G73" s="16"/>
      <c r="H73" s="16"/>
      <c r="I73" s="16"/>
      <c r="J73" s="16"/>
      <c r="K73" s="16"/>
      <c r="L73" s="16"/>
      <c r="M73" s="16"/>
      <c r="N73" s="16"/>
      <c r="O73" s="16"/>
      <c r="P73" s="16"/>
      <c r="Q73" s="16"/>
      <c r="R73" s="16"/>
      <c r="S73" s="16"/>
      <c r="T73" s="16"/>
      <c r="U73" s="16"/>
      <c r="V73" s="16"/>
      <c r="W73" s="16"/>
      <c r="X73" s="16"/>
      <c r="Y73" s="16"/>
      <c r="Z73" s="16"/>
      <c r="AA73" s="16"/>
      <c r="AB73" s="16"/>
    </row>
    <row r="74" ht="12.75" customHeight="1">
      <c r="A74" s="17"/>
      <c r="B74" s="16"/>
      <c r="C74" s="17"/>
      <c r="D74" s="16"/>
      <c r="E74" s="17"/>
      <c r="F74" s="16"/>
      <c r="G74" s="16"/>
      <c r="H74" s="16"/>
      <c r="I74" s="16"/>
      <c r="J74" s="16"/>
      <c r="K74" s="16"/>
      <c r="L74" s="16"/>
      <c r="M74" s="16"/>
      <c r="N74" s="16"/>
      <c r="O74" s="16"/>
      <c r="P74" s="16"/>
      <c r="Q74" s="16"/>
      <c r="R74" s="16"/>
      <c r="S74" s="16"/>
      <c r="T74" s="16"/>
      <c r="U74" s="16"/>
      <c r="V74" s="16"/>
      <c r="W74" s="16"/>
      <c r="X74" s="16"/>
      <c r="Y74" s="16"/>
      <c r="Z74" s="16"/>
      <c r="AA74" s="16"/>
      <c r="AB74" s="16"/>
    </row>
    <row r="75" ht="12.75" customHeight="1">
      <c r="A75" s="17"/>
      <c r="B75" s="16"/>
      <c r="C75" s="17"/>
      <c r="D75" s="16"/>
      <c r="E75" s="17"/>
      <c r="F75" s="16"/>
      <c r="G75" s="16"/>
      <c r="H75" s="16"/>
      <c r="I75" s="16"/>
      <c r="J75" s="16"/>
      <c r="K75" s="16"/>
      <c r="L75" s="16"/>
      <c r="M75" s="16"/>
      <c r="N75" s="16"/>
      <c r="O75" s="16"/>
      <c r="P75" s="16"/>
      <c r="Q75" s="16"/>
      <c r="R75" s="16"/>
      <c r="S75" s="16"/>
      <c r="T75" s="16"/>
      <c r="U75" s="16"/>
      <c r="V75" s="16"/>
      <c r="W75" s="16"/>
      <c r="X75" s="16"/>
      <c r="Y75" s="16"/>
      <c r="Z75" s="16"/>
      <c r="AA75" s="16"/>
      <c r="AB75" s="16"/>
    </row>
    <row r="76" ht="12.75" customHeight="1">
      <c r="A76" s="17"/>
      <c r="B76" s="16"/>
      <c r="C76" s="17"/>
      <c r="D76" s="16"/>
      <c r="E76" s="17"/>
      <c r="F76" s="16"/>
      <c r="G76" s="16"/>
      <c r="H76" s="16"/>
      <c r="I76" s="16"/>
      <c r="J76" s="16"/>
      <c r="K76" s="16"/>
      <c r="L76" s="16"/>
      <c r="M76" s="16"/>
      <c r="N76" s="16"/>
      <c r="O76" s="16"/>
      <c r="P76" s="16"/>
      <c r="Q76" s="16"/>
      <c r="R76" s="16"/>
      <c r="S76" s="16"/>
      <c r="T76" s="16"/>
      <c r="U76" s="16"/>
      <c r="V76" s="16"/>
      <c r="W76" s="16"/>
      <c r="X76" s="16"/>
      <c r="Y76" s="16"/>
      <c r="Z76" s="16"/>
      <c r="AA76" s="16"/>
      <c r="AB76" s="16"/>
    </row>
    <row r="77" ht="12.75" customHeight="1">
      <c r="A77" s="17"/>
      <c r="B77" s="16"/>
      <c r="C77" s="17"/>
      <c r="D77" s="16"/>
      <c r="E77" s="17"/>
      <c r="F77" s="16"/>
      <c r="G77" s="16"/>
      <c r="H77" s="16"/>
      <c r="I77" s="16"/>
      <c r="J77" s="16"/>
      <c r="K77" s="16"/>
      <c r="L77" s="16"/>
      <c r="M77" s="16"/>
      <c r="N77" s="16"/>
      <c r="O77" s="16"/>
      <c r="P77" s="16"/>
      <c r="Q77" s="16"/>
      <c r="R77" s="16"/>
      <c r="S77" s="16"/>
      <c r="T77" s="16"/>
      <c r="U77" s="16"/>
      <c r="V77" s="16"/>
      <c r="W77" s="16"/>
      <c r="X77" s="16"/>
      <c r="Y77" s="16"/>
      <c r="Z77" s="16"/>
      <c r="AA77" s="16"/>
      <c r="AB77" s="16"/>
    </row>
    <row r="78" ht="12.75" customHeight="1">
      <c r="A78" s="17"/>
      <c r="B78" s="16"/>
      <c r="C78" s="17"/>
      <c r="D78" s="16"/>
      <c r="E78" s="17"/>
      <c r="F78" s="16"/>
      <c r="G78" s="16"/>
      <c r="H78" s="16"/>
      <c r="I78" s="16"/>
      <c r="J78" s="16"/>
      <c r="K78" s="16"/>
      <c r="L78" s="16"/>
      <c r="M78" s="16"/>
      <c r="N78" s="16"/>
      <c r="O78" s="16"/>
      <c r="P78" s="16"/>
      <c r="Q78" s="16"/>
      <c r="R78" s="16"/>
      <c r="S78" s="16"/>
      <c r="T78" s="16"/>
      <c r="U78" s="16"/>
      <c r="V78" s="16"/>
      <c r="W78" s="16"/>
      <c r="X78" s="16"/>
      <c r="Y78" s="16"/>
      <c r="Z78" s="16"/>
      <c r="AA78" s="16"/>
      <c r="AB78" s="16"/>
    </row>
    <row r="79" ht="12.75" customHeight="1">
      <c r="A79" s="17"/>
      <c r="B79" s="16"/>
      <c r="C79" s="17"/>
      <c r="D79" s="16"/>
      <c r="E79" s="17"/>
      <c r="F79" s="16"/>
      <c r="G79" s="16"/>
      <c r="H79" s="16"/>
      <c r="I79" s="16"/>
      <c r="J79" s="16"/>
      <c r="K79" s="16"/>
      <c r="L79" s="16"/>
      <c r="M79" s="16"/>
      <c r="N79" s="16"/>
      <c r="O79" s="16"/>
      <c r="P79" s="16"/>
      <c r="Q79" s="16"/>
      <c r="R79" s="16"/>
      <c r="S79" s="16"/>
      <c r="T79" s="16"/>
      <c r="U79" s="16"/>
      <c r="V79" s="16"/>
      <c r="W79" s="16"/>
      <c r="X79" s="16"/>
      <c r="Y79" s="16"/>
      <c r="Z79" s="16"/>
      <c r="AA79" s="16"/>
      <c r="AB79" s="16"/>
    </row>
    <row r="80" ht="12.75" customHeight="1">
      <c r="A80" s="17"/>
      <c r="B80" s="16"/>
      <c r="C80" s="17"/>
      <c r="D80" s="16"/>
      <c r="E80" s="17"/>
      <c r="F80" s="16"/>
      <c r="G80" s="16"/>
      <c r="H80" s="16"/>
      <c r="I80" s="16"/>
      <c r="J80" s="16"/>
      <c r="K80" s="16"/>
      <c r="L80" s="16"/>
      <c r="M80" s="16"/>
      <c r="N80" s="16"/>
      <c r="O80" s="16"/>
      <c r="P80" s="16"/>
      <c r="Q80" s="16"/>
      <c r="R80" s="16"/>
      <c r="S80" s="16"/>
      <c r="T80" s="16"/>
      <c r="U80" s="16"/>
      <c r="V80" s="16"/>
      <c r="W80" s="16"/>
      <c r="X80" s="16"/>
      <c r="Y80" s="16"/>
      <c r="Z80" s="16"/>
      <c r="AA80" s="16"/>
      <c r="AB80" s="16"/>
    </row>
    <row r="81" ht="12.75" customHeight="1">
      <c r="A81" s="17"/>
      <c r="B81" s="16"/>
      <c r="C81" s="17"/>
      <c r="D81" s="16"/>
      <c r="E81" s="17"/>
      <c r="F81" s="16"/>
      <c r="G81" s="16"/>
      <c r="H81" s="16"/>
      <c r="I81" s="16"/>
      <c r="J81" s="16"/>
      <c r="K81" s="16"/>
      <c r="L81" s="16"/>
      <c r="M81" s="16"/>
      <c r="N81" s="16"/>
      <c r="O81" s="16"/>
      <c r="P81" s="16"/>
      <c r="Q81" s="16"/>
      <c r="R81" s="16"/>
      <c r="S81" s="16"/>
      <c r="T81" s="16"/>
      <c r="U81" s="16"/>
      <c r="V81" s="16"/>
      <c r="W81" s="16"/>
      <c r="X81" s="16"/>
      <c r="Y81" s="16"/>
      <c r="Z81" s="16"/>
      <c r="AA81" s="16"/>
      <c r="AB81" s="16"/>
    </row>
    <row r="82" ht="12.75" customHeight="1">
      <c r="A82" s="17"/>
      <c r="B82" s="16"/>
      <c r="C82" s="17"/>
      <c r="D82" s="16"/>
      <c r="E82" s="17"/>
      <c r="F82" s="16"/>
      <c r="G82" s="16"/>
      <c r="H82" s="16"/>
      <c r="I82" s="16"/>
      <c r="J82" s="16"/>
      <c r="K82" s="16"/>
      <c r="L82" s="16"/>
      <c r="M82" s="16"/>
      <c r="N82" s="16"/>
      <c r="O82" s="16"/>
      <c r="P82" s="16"/>
      <c r="Q82" s="16"/>
      <c r="R82" s="16"/>
      <c r="S82" s="16"/>
      <c r="T82" s="16"/>
      <c r="U82" s="16"/>
      <c r="V82" s="16"/>
      <c r="W82" s="16"/>
      <c r="X82" s="16"/>
      <c r="Y82" s="16"/>
      <c r="Z82" s="16"/>
      <c r="AA82" s="16"/>
      <c r="AB82" s="16"/>
    </row>
    <row r="83" ht="12.75" customHeight="1">
      <c r="A83" s="17"/>
      <c r="B83" s="16"/>
      <c r="C83" s="17"/>
      <c r="D83" s="16"/>
      <c r="E83" s="17"/>
      <c r="F83" s="16"/>
      <c r="G83" s="16"/>
      <c r="H83" s="16"/>
      <c r="I83" s="16"/>
      <c r="J83" s="16"/>
      <c r="K83" s="16"/>
      <c r="L83" s="16"/>
      <c r="M83" s="16"/>
      <c r="N83" s="16"/>
      <c r="O83" s="16"/>
      <c r="P83" s="16"/>
      <c r="Q83" s="16"/>
      <c r="R83" s="16"/>
      <c r="S83" s="16"/>
      <c r="T83" s="16"/>
      <c r="U83" s="16"/>
      <c r="V83" s="16"/>
      <c r="W83" s="16"/>
      <c r="X83" s="16"/>
      <c r="Y83" s="16"/>
      <c r="Z83" s="16"/>
      <c r="AA83" s="16"/>
      <c r="AB83" s="16"/>
    </row>
    <row r="84" ht="12.75" customHeight="1">
      <c r="A84" s="17"/>
      <c r="B84" s="16"/>
      <c r="C84" s="17"/>
      <c r="D84" s="16"/>
      <c r="E84" s="17"/>
      <c r="F84" s="16"/>
      <c r="G84" s="16"/>
      <c r="H84" s="16"/>
      <c r="I84" s="16"/>
      <c r="J84" s="16"/>
      <c r="K84" s="16"/>
      <c r="L84" s="16"/>
      <c r="M84" s="16"/>
      <c r="N84" s="16"/>
      <c r="O84" s="16"/>
      <c r="P84" s="16"/>
      <c r="Q84" s="16"/>
      <c r="R84" s="16"/>
      <c r="S84" s="16"/>
      <c r="T84" s="16"/>
      <c r="U84" s="16"/>
      <c r="V84" s="16"/>
      <c r="W84" s="16"/>
      <c r="X84" s="16"/>
      <c r="Y84" s="16"/>
      <c r="Z84" s="16"/>
      <c r="AA84" s="16"/>
      <c r="AB84" s="16"/>
    </row>
    <row r="85" ht="12.75" customHeight="1">
      <c r="A85" s="17"/>
      <c r="B85" s="16"/>
      <c r="C85" s="17"/>
      <c r="D85" s="16"/>
      <c r="E85" s="17"/>
      <c r="F85" s="16"/>
      <c r="G85" s="16"/>
      <c r="H85" s="16"/>
      <c r="I85" s="16"/>
      <c r="J85" s="16"/>
      <c r="K85" s="16"/>
      <c r="L85" s="16"/>
      <c r="M85" s="16"/>
      <c r="N85" s="16"/>
      <c r="O85" s="16"/>
      <c r="P85" s="16"/>
      <c r="Q85" s="16"/>
      <c r="R85" s="16"/>
      <c r="S85" s="16"/>
      <c r="T85" s="16"/>
      <c r="U85" s="16"/>
      <c r="V85" s="16"/>
      <c r="W85" s="16"/>
      <c r="X85" s="16"/>
      <c r="Y85" s="16"/>
      <c r="Z85" s="16"/>
      <c r="AA85" s="16"/>
      <c r="AB85" s="16"/>
    </row>
    <row r="86" ht="12.75" customHeight="1">
      <c r="A86" s="17"/>
      <c r="B86" s="16"/>
      <c r="C86" s="17"/>
      <c r="D86" s="16"/>
      <c r="E86" s="17"/>
      <c r="F86" s="16"/>
      <c r="G86" s="16"/>
      <c r="H86" s="16"/>
      <c r="I86" s="16"/>
      <c r="J86" s="16"/>
      <c r="K86" s="16"/>
      <c r="L86" s="16"/>
      <c r="M86" s="16"/>
      <c r="N86" s="16"/>
      <c r="O86" s="16"/>
      <c r="P86" s="16"/>
      <c r="Q86" s="16"/>
      <c r="R86" s="16"/>
      <c r="S86" s="16"/>
      <c r="T86" s="16"/>
      <c r="U86" s="16"/>
      <c r="V86" s="16"/>
      <c r="W86" s="16"/>
      <c r="X86" s="16"/>
      <c r="Y86" s="16"/>
      <c r="Z86" s="16"/>
      <c r="AA86" s="16"/>
      <c r="AB86" s="16"/>
    </row>
    <row r="87" ht="12.75" customHeight="1">
      <c r="A87" s="17"/>
      <c r="B87" s="16"/>
      <c r="C87" s="17"/>
      <c r="D87" s="16"/>
      <c r="E87" s="17"/>
      <c r="F87" s="16"/>
      <c r="G87" s="16"/>
      <c r="H87" s="16"/>
      <c r="I87" s="16"/>
      <c r="J87" s="16"/>
      <c r="K87" s="16"/>
      <c r="L87" s="16"/>
      <c r="M87" s="16"/>
      <c r="N87" s="16"/>
      <c r="O87" s="16"/>
      <c r="P87" s="16"/>
      <c r="Q87" s="16"/>
      <c r="R87" s="16"/>
      <c r="S87" s="16"/>
      <c r="T87" s="16"/>
      <c r="U87" s="16"/>
      <c r="V87" s="16"/>
      <c r="W87" s="16"/>
      <c r="X87" s="16"/>
      <c r="Y87" s="16"/>
      <c r="Z87" s="16"/>
      <c r="AA87" s="16"/>
      <c r="AB87" s="16"/>
    </row>
    <row r="88" ht="12.75" customHeight="1">
      <c r="A88" s="17"/>
      <c r="B88" s="16"/>
      <c r="C88" s="17"/>
      <c r="D88" s="16"/>
      <c r="E88" s="17"/>
      <c r="F88" s="16"/>
      <c r="G88" s="16"/>
      <c r="H88" s="16"/>
      <c r="I88" s="16"/>
      <c r="J88" s="16"/>
      <c r="K88" s="16"/>
      <c r="L88" s="16"/>
      <c r="M88" s="16"/>
      <c r="N88" s="16"/>
      <c r="O88" s="16"/>
      <c r="P88" s="16"/>
      <c r="Q88" s="16"/>
      <c r="R88" s="16"/>
      <c r="S88" s="16"/>
      <c r="T88" s="16"/>
      <c r="U88" s="16"/>
      <c r="V88" s="16"/>
      <c r="W88" s="16"/>
      <c r="X88" s="16"/>
      <c r="Y88" s="16"/>
      <c r="Z88" s="16"/>
      <c r="AA88" s="16"/>
      <c r="AB88" s="16"/>
    </row>
    <row r="89" ht="12.75" customHeight="1">
      <c r="A89" s="17"/>
      <c r="B89" s="16"/>
      <c r="C89" s="17"/>
      <c r="D89" s="16"/>
      <c r="E89" s="17"/>
      <c r="F89" s="16"/>
      <c r="G89" s="16"/>
      <c r="H89" s="16"/>
      <c r="I89" s="16"/>
      <c r="J89" s="16"/>
      <c r="K89" s="16"/>
      <c r="L89" s="16"/>
      <c r="M89" s="16"/>
      <c r="N89" s="16"/>
      <c r="O89" s="16"/>
      <c r="P89" s="16"/>
      <c r="Q89" s="16"/>
      <c r="R89" s="16"/>
      <c r="S89" s="16"/>
      <c r="T89" s="16"/>
      <c r="U89" s="16"/>
      <c r="V89" s="16"/>
      <c r="W89" s="16"/>
      <c r="X89" s="16"/>
      <c r="Y89" s="16"/>
      <c r="Z89" s="16"/>
      <c r="AA89" s="16"/>
      <c r="AB89" s="16"/>
    </row>
    <row r="90" ht="12.75" customHeight="1">
      <c r="A90" s="17"/>
      <c r="B90" s="16"/>
      <c r="C90" s="17"/>
      <c r="D90" s="16"/>
      <c r="E90" s="17"/>
      <c r="F90" s="16"/>
      <c r="G90" s="16"/>
      <c r="H90" s="16"/>
      <c r="I90" s="16"/>
      <c r="J90" s="16"/>
      <c r="K90" s="16"/>
      <c r="L90" s="16"/>
      <c r="M90" s="16"/>
      <c r="N90" s="16"/>
      <c r="O90" s="16"/>
      <c r="P90" s="16"/>
      <c r="Q90" s="16"/>
      <c r="R90" s="16"/>
      <c r="S90" s="16"/>
      <c r="T90" s="16"/>
      <c r="U90" s="16"/>
      <c r="V90" s="16"/>
      <c r="W90" s="16"/>
      <c r="X90" s="16"/>
      <c r="Y90" s="16"/>
      <c r="Z90" s="16"/>
      <c r="AA90" s="16"/>
      <c r="AB90" s="16"/>
    </row>
    <row r="91" ht="12.75" customHeight="1">
      <c r="A91" s="17"/>
      <c r="B91" s="16"/>
      <c r="C91" s="17"/>
      <c r="D91" s="16"/>
      <c r="E91" s="17"/>
      <c r="F91" s="16"/>
      <c r="G91" s="16"/>
      <c r="H91" s="16"/>
      <c r="I91" s="16"/>
      <c r="J91" s="16"/>
      <c r="K91" s="16"/>
      <c r="L91" s="16"/>
      <c r="M91" s="16"/>
      <c r="N91" s="16"/>
      <c r="O91" s="16"/>
      <c r="P91" s="16"/>
      <c r="Q91" s="16"/>
      <c r="R91" s="16"/>
      <c r="S91" s="16"/>
      <c r="T91" s="16"/>
      <c r="U91" s="16"/>
      <c r="V91" s="16"/>
      <c r="W91" s="16"/>
      <c r="X91" s="16"/>
      <c r="Y91" s="16"/>
      <c r="Z91" s="16"/>
      <c r="AA91" s="16"/>
      <c r="AB91" s="16"/>
    </row>
    <row r="92" ht="12.75" customHeight="1">
      <c r="A92" s="17"/>
      <c r="B92" s="16"/>
      <c r="C92" s="17"/>
      <c r="D92" s="16"/>
      <c r="E92" s="17"/>
      <c r="F92" s="16"/>
      <c r="G92" s="16"/>
      <c r="H92" s="16"/>
      <c r="I92" s="16"/>
      <c r="J92" s="16"/>
      <c r="K92" s="16"/>
      <c r="L92" s="16"/>
      <c r="M92" s="16"/>
      <c r="N92" s="16"/>
      <c r="O92" s="16"/>
      <c r="P92" s="16"/>
      <c r="Q92" s="16"/>
      <c r="R92" s="16"/>
      <c r="S92" s="16"/>
      <c r="T92" s="16"/>
      <c r="U92" s="16"/>
      <c r="V92" s="16"/>
      <c r="W92" s="16"/>
      <c r="X92" s="16"/>
      <c r="Y92" s="16"/>
      <c r="Z92" s="16"/>
      <c r="AA92" s="16"/>
      <c r="AB92" s="16"/>
    </row>
    <row r="93" ht="12.75" customHeight="1">
      <c r="A93" s="17"/>
      <c r="B93" s="16"/>
      <c r="C93" s="17"/>
      <c r="D93" s="16"/>
      <c r="E93" s="17"/>
      <c r="F93" s="16"/>
      <c r="G93" s="16"/>
      <c r="H93" s="16"/>
      <c r="I93" s="16"/>
      <c r="J93" s="16"/>
      <c r="K93" s="16"/>
      <c r="L93" s="16"/>
      <c r="M93" s="16"/>
      <c r="N93" s="16"/>
      <c r="O93" s="16"/>
      <c r="P93" s="16"/>
      <c r="Q93" s="16"/>
      <c r="R93" s="16"/>
      <c r="S93" s="16"/>
      <c r="T93" s="16"/>
      <c r="U93" s="16"/>
      <c r="V93" s="16"/>
      <c r="W93" s="16"/>
      <c r="X93" s="16"/>
      <c r="Y93" s="16"/>
      <c r="Z93" s="16"/>
      <c r="AA93" s="16"/>
      <c r="AB93" s="16"/>
    </row>
    <row r="94" ht="12.75" customHeight="1">
      <c r="A94" s="17"/>
      <c r="B94" s="16"/>
      <c r="C94" s="17"/>
      <c r="D94" s="16"/>
      <c r="E94" s="17"/>
      <c r="F94" s="16"/>
      <c r="G94" s="16"/>
      <c r="H94" s="16"/>
      <c r="I94" s="16"/>
      <c r="J94" s="16"/>
      <c r="K94" s="16"/>
      <c r="L94" s="16"/>
      <c r="M94" s="16"/>
      <c r="N94" s="16"/>
      <c r="O94" s="16"/>
      <c r="P94" s="16"/>
      <c r="Q94" s="16"/>
      <c r="R94" s="16"/>
      <c r="S94" s="16"/>
      <c r="T94" s="16"/>
      <c r="U94" s="16"/>
      <c r="V94" s="16"/>
      <c r="W94" s="16"/>
      <c r="X94" s="16"/>
      <c r="Y94" s="16"/>
      <c r="Z94" s="16"/>
      <c r="AA94" s="16"/>
      <c r="AB94" s="16"/>
    </row>
    <row r="95" ht="12.75" customHeight="1">
      <c r="A95" s="17"/>
      <c r="B95" s="16"/>
      <c r="C95" s="17"/>
      <c r="D95" s="16"/>
      <c r="E95" s="17"/>
      <c r="F95" s="16"/>
      <c r="G95" s="16"/>
      <c r="H95" s="16"/>
      <c r="I95" s="16"/>
      <c r="J95" s="16"/>
      <c r="K95" s="16"/>
      <c r="L95" s="16"/>
      <c r="M95" s="16"/>
      <c r="N95" s="16"/>
      <c r="O95" s="16"/>
      <c r="P95" s="16"/>
      <c r="Q95" s="16"/>
      <c r="R95" s="16"/>
      <c r="S95" s="16"/>
      <c r="T95" s="16"/>
      <c r="U95" s="16"/>
      <c r="V95" s="16"/>
      <c r="W95" s="16"/>
      <c r="X95" s="16"/>
      <c r="Y95" s="16"/>
      <c r="Z95" s="16"/>
      <c r="AA95" s="16"/>
      <c r="AB95" s="16"/>
    </row>
    <row r="96" ht="12.75" customHeight="1">
      <c r="A96" s="17"/>
      <c r="B96" s="16"/>
      <c r="C96" s="17"/>
      <c r="D96" s="16"/>
      <c r="E96" s="17"/>
      <c r="F96" s="16"/>
      <c r="G96" s="16"/>
      <c r="H96" s="16"/>
      <c r="I96" s="16"/>
      <c r="J96" s="16"/>
      <c r="K96" s="16"/>
      <c r="L96" s="16"/>
      <c r="M96" s="16"/>
      <c r="N96" s="16"/>
      <c r="O96" s="16"/>
      <c r="P96" s="16"/>
      <c r="Q96" s="16"/>
      <c r="R96" s="16"/>
      <c r="S96" s="16"/>
      <c r="T96" s="16"/>
      <c r="U96" s="16"/>
      <c r="V96" s="16"/>
      <c r="W96" s="16"/>
      <c r="X96" s="16"/>
      <c r="Y96" s="16"/>
      <c r="Z96" s="16"/>
      <c r="AA96" s="16"/>
      <c r="AB96" s="16"/>
    </row>
    <row r="97" ht="12.75" customHeight="1">
      <c r="A97" s="17"/>
      <c r="B97" s="16"/>
      <c r="C97" s="17"/>
      <c r="D97" s="16"/>
      <c r="E97" s="17"/>
      <c r="F97" s="16"/>
      <c r="G97" s="16"/>
      <c r="H97" s="16"/>
      <c r="I97" s="16"/>
      <c r="J97" s="16"/>
      <c r="K97" s="16"/>
      <c r="L97" s="16"/>
      <c r="M97" s="16"/>
      <c r="N97" s="16"/>
      <c r="O97" s="16"/>
      <c r="P97" s="16"/>
      <c r="Q97" s="16"/>
      <c r="R97" s="16"/>
      <c r="S97" s="16"/>
      <c r="T97" s="16"/>
      <c r="U97" s="16"/>
      <c r="V97" s="16"/>
      <c r="W97" s="16"/>
      <c r="X97" s="16"/>
      <c r="Y97" s="16"/>
      <c r="Z97" s="16"/>
      <c r="AA97" s="16"/>
      <c r="AB97" s="16"/>
    </row>
    <row r="98" ht="12.75" customHeight="1">
      <c r="A98" s="17"/>
      <c r="B98" s="16"/>
      <c r="C98" s="17"/>
      <c r="D98" s="16"/>
      <c r="E98" s="17"/>
      <c r="F98" s="16"/>
      <c r="G98" s="16"/>
      <c r="H98" s="16"/>
      <c r="I98" s="16"/>
      <c r="J98" s="16"/>
      <c r="K98" s="16"/>
      <c r="L98" s="16"/>
      <c r="M98" s="16"/>
      <c r="N98" s="16"/>
      <c r="O98" s="16"/>
      <c r="P98" s="16"/>
      <c r="Q98" s="16"/>
      <c r="R98" s="16"/>
      <c r="S98" s="16"/>
      <c r="T98" s="16"/>
      <c r="U98" s="16"/>
      <c r="V98" s="16"/>
      <c r="W98" s="16"/>
      <c r="X98" s="16"/>
      <c r="Y98" s="16"/>
      <c r="Z98" s="16"/>
      <c r="AA98" s="16"/>
      <c r="AB98" s="16"/>
    </row>
    <row r="99" ht="12.75" customHeight="1">
      <c r="A99" s="17"/>
      <c r="B99" s="16"/>
      <c r="C99" s="17"/>
      <c r="D99" s="16"/>
      <c r="E99" s="17"/>
      <c r="F99" s="16"/>
      <c r="G99" s="16"/>
      <c r="H99" s="16"/>
      <c r="I99" s="16"/>
      <c r="J99" s="16"/>
      <c r="K99" s="16"/>
      <c r="L99" s="16"/>
      <c r="M99" s="16"/>
      <c r="N99" s="16"/>
      <c r="O99" s="16"/>
      <c r="P99" s="16"/>
      <c r="Q99" s="16"/>
      <c r="R99" s="16"/>
      <c r="S99" s="16"/>
      <c r="T99" s="16"/>
      <c r="U99" s="16"/>
      <c r="V99" s="16"/>
      <c r="W99" s="16"/>
      <c r="X99" s="16"/>
      <c r="Y99" s="16"/>
      <c r="Z99" s="16"/>
      <c r="AA99" s="16"/>
      <c r="AB99" s="16"/>
    </row>
    <row r="100" ht="12.75" customHeight="1">
      <c r="A100" s="17"/>
      <c r="B100" s="16"/>
      <c r="C100" s="17"/>
      <c r="D100" s="16"/>
      <c r="E100" s="17"/>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ht="12.75" customHeight="1">
      <c r="A101" s="17"/>
      <c r="B101" s="16"/>
      <c r="C101" s="17"/>
      <c r="D101" s="16"/>
      <c r="E101" s="17"/>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ht="12.75" customHeight="1">
      <c r="A102" s="17"/>
      <c r="B102" s="16"/>
      <c r="C102" s="17"/>
      <c r="D102" s="16"/>
      <c r="E102" s="17"/>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ht="12.75" customHeight="1">
      <c r="A103" s="17"/>
      <c r="B103" s="16"/>
      <c r="C103" s="17"/>
      <c r="D103" s="16"/>
      <c r="E103" s="17"/>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ht="12.75" customHeight="1">
      <c r="A104" s="17"/>
      <c r="B104" s="16"/>
      <c r="C104" s="17"/>
      <c r="D104" s="16"/>
      <c r="E104" s="17"/>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ht="12.75" customHeight="1">
      <c r="A105" s="17"/>
      <c r="B105" s="16"/>
      <c r="C105" s="17"/>
      <c r="D105" s="16"/>
      <c r="E105" s="17"/>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ht="12.75" customHeight="1">
      <c r="A106" s="17"/>
      <c r="B106" s="16"/>
      <c r="C106" s="17"/>
      <c r="D106" s="16"/>
      <c r="E106" s="17"/>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ht="12.75" customHeight="1">
      <c r="A107" s="17"/>
      <c r="B107" s="16"/>
      <c r="C107" s="17"/>
      <c r="D107" s="16"/>
      <c r="E107" s="17"/>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ht="12.75" customHeight="1">
      <c r="A108" s="17"/>
      <c r="B108" s="16"/>
      <c r="C108" s="17"/>
      <c r="D108" s="16"/>
      <c r="E108" s="17"/>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ht="12.75" customHeight="1">
      <c r="A109" s="17"/>
      <c r="B109" s="16"/>
      <c r="C109" s="17"/>
      <c r="D109" s="16"/>
      <c r="E109" s="17"/>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ht="12.75" customHeight="1">
      <c r="A110" s="17"/>
      <c r="B110" s="16"/>
      <c r="C110" s="17"/>
      <c r="D110" s="16"/>
      <c r="E110" s="17"/>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ht="12.75" customHeight="1">
      <c r="A111" s="17"/>
      <c r="B111" s="16"/>
      <c r="C111" s="17"/>
      <c r="D111" s="16"/>
      <c r="E111" s="17"/>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ht="12.75" customHeight="1">
      <c r="A112" s="17"/>
      <c r="B112" s="16"/>
      <c r="C112" s="17"/>
      <c r="D112" s="16"/>
      <c r="E112" s="17"/>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ht="12.75" customHeight="1">
      <c r="A113" s="17"/>
      <c r="B113" s="16"/>
      <c r="C113" s="17"/>
      <c r="D113" s="16"/>
      <c r="E113" s="17"/>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ht="12.75" customHeight="1">
      <c r="A114" s="17"/>
      <c r="B114" s="16"/>
      <c r="C114" s="17"/>
      <c r="D114" s="16"/>
      <c r="E114" s="17"/>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ht="12.75" customHeight="1">
      <c r="A115" s="17"/>
      <c r="B115" s="16"/>
      <c r="C115" s="17"/>
      <c r="D115" s="16"/>
      <c r="E115" s="17"/>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ht="12.75" customHeight="1">
      <c r="A116" s="17"/>
      <c r="B116" s="16"/>
      <c r="C116" s="17"/>
      <c r="D116" s="16"/>
      <c r="E116" s="17"/>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ht="12.75" customHeight="1">
      <c r="A117" s="17"/>
      <c r="B117" s="16"/>
      <c r="C117" s="17"/>
      <c r="D117" s="16"/>
      <c r="E117" s="17"/>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ht="12.75" customHeight="1">
      <c r="A118" s="17"/>
      <c r="B118" s="16"/>
      <c r="C118" s="17"/>
      <c r="D118" s="16"/>
      <c r="E118" s="17"/>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ht="12.75" customHeight="1">
      <c r="A119" s="17"/>
      <c r="B119" s="16"/>
      <c r="C119" s="17"/>
      <c r="D119" s="16"/>
      <c r="E119" s="17"/>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ht="12.75" customHeight="1">
      <c r="A120" s="17"/>
      <c r="B120" s="16"/>
      <c r="C120" s="17"/>
      <c r="D120" s="16"/>
      <c r="E120" s="17"/>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ht="12.75" customHeight="1">
      <c r="A121" s="17"/>
      <c r="B121" s="16"/>
      <c r="C121" s="17"/>
      <c r="D121" s="16"/>
      <c r="E121" s="17"/>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ht="12.75" customHeight="1">
      <c r="A122" s="17"/>
      <c r="B122" s="16"/>
      <c r="C122" s="17"/>
      <c r="D122" s="16"/>
      <c r="E122" s="17"/>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ht="12.75" customHeight="1">
      <c r="A123" s="17"/>
      <c r="B123" s="16"/>
      <c r="C123" s="17"/>
      <c r="D123" s="16"/>
      <c r="E123" s="17"/>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ht="12.75" customHeight="1">
      <c r="A124" s="17"/>
      <c r="B124" s="16"/>
      <c r="C124" s="17"/>
      <c r="D124" s="16"/>
      <c r="E124" s="17"/>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ht="12.75" customHeight="1">
      <c r="A125" s="17"/>
      <c r="B125" s="16"/>
      <c r="C125" s="17"/>
      <c r="D125" s="16"/>
      <c r="E125" s="17"/>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ht="12.75" customHeight="1">
      <c r="A126" s="17"/>
      <c r="B126" s="16"/>
      <c r="C126" s="17"/>
      <c r="D126" s="16"/>
      <c r="E126" s="17"/>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ht="12.75" customHeight="1">
      <c r="A127" s="17"/>
      <c r="B127" s="16"/>
      <c r="C127" s="17"/>
      <c r="D127" s="16"/>
      <c r="E127" s="17"/>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ht="12.75" customHeight="1">
      <c r="A128" s="17"/>
      <c r="B128" s="16"/>
      <c r="C128" s="17"/>
      <c r="D128" s="16"/>
      <c r="E128" s="17"/>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ht="12.75" customHeight="1">
      <c r="A129" s="17"/>
      <c r="B129" s="16"/>
      <c r="C129" s="17"/>
      <c r="D129" s="16"/>
      <c r="E129" s="17"/>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ht="12.75" customHeight="1">
      <c r="A130" s="17"/>
      <c r="B130" s="16"/>
      <c r="C130" s="17"/>
      <c r="D130" s="16"/>
      <c r="E130" s="17"/>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ht="12.75" customHeight="1">
      <c r="A131" s="17"/>
      <c r="B131" s="16"/>
      <c r="C131" s="17"/>
      <c r="D131" s="16"/>
      <c r="E131" s="17"/>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ht="12.75" customHeight="1">
      <c r="A132" s="17"/>
      <c r="B132" s="16"/>
      <c r="C132" s="17"/>
      <c r="D132" s="16"/>
      <c r="E132" s="17"/>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ht="12.75" customHeight="1">
      <c r="A133" s="17"/>
      <c r="B133" s="16"/>
      <c r="C133" s="17"/>
      <c r="D133" s="16"/>
      <c r="E133" s="17"/>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ht="12.75" customHeight="1">
      <c r="A134" s="17"/>
      <c r="B134" s="16"/>
      <c r="C134" s="17"/>
      <c r="D134" s="16"/>
      <c r="E134" s="17"/>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ht="12.75" customHeight="1">
      <c r="A135" s="17"/>
      <c r="B135" s="16"/>
      <c r="C135" s="17"/>
      <c r="D135" s="16"/>
      <c r="E135" s="17"/>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ht="12.75" customHeight="1">
      <c r="A136" s="17"/>
      <c r="B136" s="16"/>
      <c r="C136" s="17"/>
      <c r="D136" s="16"/>
      <c r="E136" s="17"/>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ht="12.75" customHeight="1">
      <c r="A137" s="17"/>
      <c r="B137" s="16"/>
      <c r="C137" s="17"/>
      <c r="D137" s="16"/>
      <c r="E137" s="17"/>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ht="12.75" customHeight="1">
      <c r="A138" s="17"/>
      <c r="B138" s="16"/>
      <c r="C138" s="17"/>
      <c r="D138" s="16"/>
      <c r="E138" s="17"/>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ht="12.75" customHeight="1">
      <c r="A139" s="17"/>
      <c r="B139" s="16"/>
      <c r="C139" s="17"/>
      <c r="D139" s="16"/>
      <c r="E139" s="17"/>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ht="12.75" customHeight="1">
      <c r="A140" s="17"/>
      <c r="B140" s="16"/>
      <c r="C140" s="17"/>
      <c r="D140" s="16"/>
      <c r="E140" s="17"/>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ht="12.75" customHeight="1">
      <c r="A141" s="17"/>
      <c r="B141" s="16"/>
      <c r="C141" s="17"/>
      <c r="D141" s="16"/>
      <c r="E141" s="17"/>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ht="12.75" customHeight="1">
      <c r="A142" s="17"/>
      <c r="B142" s="16"/>
      <c r="C142" s="17"/>
      <c r="D142" s="16"/>
      <c r="E142" s="17"/>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ht="12.75" customHeight="1">
      <c r="A143" s="17"/>
      <c r="B143" s="16"/>
      <c r="C143" s="17"/>
      <c r="D143" s="16"/>
      <c r="E143" s="17"/>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ht="12.75" customHeight="1">
      <c r="A144" s="17"/>
      <c r="B144" s="16"/>
      <c r="C144" s="17"/>
      <c r="D144" s="16"/>
      <c r="E144" s="17"/>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ht="12.75" customHeight="1">
      <c r="A145" s="17"/>
      <c r="B145" s="16"/>
      <c r="C145" s="17"/>
      <c r="D145" s="16"/>
      <c r="E145" s="17"/>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ht="12.75" customHeight="1">
      <c r="A146" s="17"/>
      <c r="B146" s="16"/>
      <c r="C146" s="17"/>
      <c r="D146" s="16"/>
      <c r="E146" s="17"/>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ht="12.75" customHeight="1">
      <c r="A147" s="17"/>
      <c r="B147" s="16"/>
      <c r="C147" s="17"/>
      <c r="D147" s="16"/>
      <c r="E147" s="17"/>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ht="12.75" customHeight="1">
      <c r="A148" s="17"/>
      <c r="B148" s="16"/>
      <c r="C148" s="17"/>
      <c r="D148" s="16"/>
      <c r="E148" s="17"/>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ht="12.75" customHeight="1">
      <c r="A149" s="17"/>
      <c r="B149" s="16"/>
      <c r="C149" s="17"/>
      <c r="D149" s="16"/>
      <c r="E149" s="17"/>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ht="12.75" customHeight="1">
      <c r="A150" s="17"/>
      <c r="B150" s="16"/>
      <c r="C150" s="17"/>
      <c r="D150" s="16"/>
      <c r="E150" s="17"/>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ht="12.75" customHeight="1">
      <c r="A151" s="17"/>
      <c r="B151" s="16"/>
      <c r="C151" s="17"/>
      <c r="D151" s="16"/>
      <c r="E151" s="17"/>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ht="12.75" customHeight="1">
      <c r="A152" s="17"/>
      <c r="B152" s="16"/>
      <c r="C152" s="17"/>
      <c r="D152" s="16"/>
      <c r="E152" s="17"/>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ht="12.75" customHeight="1">
      <c r="A153" s="17"/>
      <c r="B153" s="16"/>
      <c r="C153" s="17"/>
      <c r="D153" s="16"/>
      <c r="E153" s="17"/>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ht="12.75" customHeight="1">
      <c r="A154" s="17"/>
      <c r="B154" s="16"/>
      <c r="C154" s="17"/>
      <c r="D154" s="16"/>
      <c r="E154" s="17"/>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ht="12.75" customHeight="1">
      <c r="A155" s="17"/>
      <c r="B155" s="16"/>
      <c r="C155" s="17"/>
      <c r="D155" s="16"/>
      <c r="E155" s="17"/>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ht="12.75" customHeight="1">
      <c r="A156" s="17"/>
      <c r="B156" s="16"/>
      <c r="C156" s="17"/>
      <c r="D156" s="16"/>
      <c r="E156" s="17"/>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ht="12.75" customHeight="1">
      <c r="A157" s="17"/>
      <c r="B157" s="16"/>
      <c r="C157" s="17"/>
      <c r="D157" s="16"/>
      <c r="E157" s="17"/>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ht="12.75" customHeight="1">
      <c r="A158" s="17"/>
      <c r="B158" s="16"/>
      <c r="C158" s="17"/>
      <c r="D158" s="16"/>
      <c r="E158" s="17"/>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ht="12.75" customHeight="1">
      <c r="A159" s="17"/>
      <c r="B159" s="16"/>
      <c r="C159" s="17"/>
      <c r="D159" s="16"/>
      <c r="E159" s="17"/>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ht="12.75" customHeight="1">
      <c r="A160" s="17"/>
      <c r="B160" s="16"/>
      <c r="C160" s="17"/>
      <c r="D160" s="16"/>
      <c r="E160" s="17"/>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ht="12.75" customHeight="1">
      <c r="A161" s="17"/>
      <c r="B161" s="16"/>
      <c r="C161" s="17"/>
      <c r="D161" s="16"/>
      <c r="E161" s="17"/>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ht="12.75" customHeight="1">
      <c r="A162" s="17"/>
      <c r="B162" s="16"/>
      <c r="C162" s="17"/>
      <c r="D162" s="16"/>
      <c r="E162" s="17"/>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ht="12.75" customHeight="1">
      <c r="A163" s="17"/>
      <c r="B163" s="16"/>
      <c r="C163" s="17"/>
      <c r="D163" s="16"/>
      <c r="E163" s="17"/>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ht="12.75" customHeight="1">
      <c r="A164" s="17"/>
      <c r="B164" s="16"/>
      <c r="C164" s="17"/>
      <c r="D164" s="16"/>
      <c r="E164" s="17"/>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ht="12.75" customHeight="1">
      <c r="A165" s="17"/>
      <c r="B165" s="16"/>
      <c r="C165" s="17"/>
      <c r="D165" s="16"/>
      <c r="E165" s="17"/>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ht="12.75" customHeight="1">
      <c r="A166" s="17"/>
      <c r="B166" s="16"/>
      <c r="C166" s="17"/>
      <c r="D166" s="16"/>
      <c r="E166" s="17"/>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ht="12.75" customHeight="1">
      <c r="A167" s="17"/>
      <c r="B167" s="16"/>
      <c r="C167" s="17"/>
      <c r="D167" s="16"/>
      <c r="E167" s="17"/>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ht="12.75" customHeight="1">
      <c r="A168" s="17"/>
      <c r="B168" s="16"/>
      <c r="C168" s="17"/>
      <c r="D168" s="16"/>
      <c r="E168" s="17"/>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ht="12.75" customHeight="1">
      <c r="A169" s="17"/>
      <c r="B169" s="16"/>
      <c r="C169" s="17"/>
      <c r="D169" s="16"/>
      <c r="E169" s="17"/>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ht="12.75" customHeight="1">
      <c r="A170" s="17"/>
      <c r="B170" s="16"/>
      <c r="C170" s="17"/>
      <c r="D170" s="16"/>
      <c r="E170" s="17"/>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ht="12.75" customHeight="1">
      <c r="A171" s="17"/>
      <c r="B171" s="16"/>
      <c r="C171" s="17"/>
      <c r="D171" s="16"/>
      <c r="E171" s="17"/>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ht="12.75" customHeight="1">
      <c r="A172" s="17"/>
      <c r="B172" s="16"/>
      <c r="C172" s="17"/>
      <c r="D172" s="16"/>
      <c r="E172" s="17"/>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ht="12.75" customHeight="1">
      <c r="A173" s="17"/>
      <c r="B173" s="16"/>
      <c r="C173" s="17"/>
      <c r="D173" s="16"/>
      <c r="E173" s="17"/>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ht="12.75" customHeight="1">
      <c r="A174" s="17"/>
      <c r="B174" s="16"/>
      <c r="C174" s="17"/>
      <c r="D174" s="16"/>
      <c r="E174" s="17"/>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ht="12.75" customHeight="1">
      <c r="A175" s="17"/>
      <c r="B175" s="16"/>
      <c r="C175" s="17"/>
      <c r="D175" s="16"/>
      <c r="E175" s="17"/>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ht="12.75" customHeight="1">
      <c r="A176" s="17"/>
      <c r="B176" s="16"/>
      <c r="C176" s="17"/>
      <c r="D176" s="16"/>
      <c r="E176" s="17"/>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ht="12.75" customHeight="1">
      <c r="A177" s="17"/>
      <c r="B177" s="16"/>
      <c r="C177" s="17"/>
      <c r="D177" s="16"/>
      <c r="E177" s="17"/>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ht="12.75" customHeight="1">
      <c r="A178" s="17"/>
      <c r="B178" s="16"/>
      <c r="C178" s="17"/>
      <c r="D178" s="16"/>
      <c r="E178" s="17"/>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ht="12.75" customHeight="1">
      <c r="A179" s="17"/>
      <c r="B179" s="16"/>
      <c r="C179" s="17"/>
      <c r="D179" s="16"/>
      <c r="E179" s="17"/>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ht="12.75" customHeight="1">
      <c r="A180" s="17"/>
      <c r="B180" s="16"/>
      <c r="C180" s="17"/>
      <c r="D180" s="16"/>
      <c r="E180" s="17"/>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ht="12.75" customHeight="1">
      <c r="A181" s="17"/>
      <c r="B181" s="16"/>
      <c r="C181" s="17"/>
      <c r="D181" s="16"/>
      <c r="E181" s="17"/>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ht="12.75" customHeight="1">
      <c r="A182" s="17"/>
      <c r="B182" s="16"/>
      <c r="C182" s="17"/>
      <c r="D182" s="16"/>
      <c r="E182" s="17"/>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ht="12.75" customHeight="1">
      <c r="A183" s="17"/>
      <c r="B183" s="16"/>
      <c r="C183" s="17"/>
      <c r="D183" s="16"/>
      <c r="E183" s="17"/>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ht="12.75" customHeight="1">
      <c r="A184" s="17"/>
      <c r="B184" s="16"/>
      <c r="C184" s="17"/>
      <c r="D184" s="16"/>
      <c r="E184" s="17"/>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ht="12.75" customHeight="1">
      <c r="A185" s="17"/>
      <c r="B185" s="16"/>
      <c r="C185" s="17"/>
      <c r="D185" s="16"/>
      <c r="E185" s="17"/>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ht="12.75" customHeight="1">
      <c r="A186" s="17"/>
      <c r="B186" s="16"/>
      <c r="C186" s="17"/>
      <c r="D186" s="16"/>
      <c r="E186" s="17"/>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ht="12.75" customHeight="1">
      <c r="A187" s="17"/>
      <c r="B187" s="16"/>
      <c r="C187" s="17"/>
      <c r="D187" s="16"/>
      <c r="E187" s="17"/>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ht="12.75" customHeight="1">
      <c r="A188" s="17"/>
      <c r="B188" s="16"/>
      <c r="C188" s="17"/>
      <c r="D188" s="16"/>
      <c r="E188" s="17"/>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ht="12.75" customHeight="1">
      <c r="A189" s="17"/>
      <c r="B189" s="16"/>
      <c r="C189" s="17"/>
      <c r="D189" s="16"/>
      <c r="E189" s="17"/>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ht="12.75" customHeight="1">
      <c r="A190" s="17"/>
      <c r="B190" s="16"/>
      <c r="C190" s="17"/>
      <c r="D190" s="16"/>
      <c r="E190" s="17"/>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ht="12.75" customHeight="1">
      <c r="A191" s="17"/>
      <c r="B191" s="16"/>
      <c r="C191" s="17"/>
      <c r="D191" s="16"/>
      <c r="E191" s="17"/>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ht="12.75" customHeight="1">
      <c r="A192" s="17"/>
      <c r="B192" s="16"/>
      <c r="C192" s="17"/>
      <c r="D192" s="16"/>
      <c r="E192" s="17"/>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ht="12.75" customHeight="1">
      <c r="A193" s="17"/>
      <c r="B193" s="16"/>
      <c r="C193" s="17"/>
      <c r="D193" s="16"/>
      <c r="E193" s="17"/>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ht="12.75" customHeight="1">
      <c r="A194" s="17"/>
      <c r="B194" s="16"/>
      <c r="C194" s="17"/>
      <c r="D194" s="16"/>
      <c r="E194" s="17"/>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ht="12.75" customHeight="1">
      <c r="A195" s="17"/>
      <c r="B195" s="16"/>
      <c r="C195" s="17"/>
      <c r="D195" s="16"/>
      <c r="E195" s="17"/>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ht="12.75" customHeight="1">
      <c r="A196" s="17"/>
      <c r="B196" s="16"/>
      <c r="C196" s="17"/>
      <c r="D196" s="16"/>
      <c r="E196" s="17"/>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ht="12.75" customHeight="1">
      <c r="A197" s="17"/>
      <c r="B197" s="16"/>
      <c r="C197" s="17"/>
      <c r="D197" s="16"/>
      <c r="E197" s="17"/>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ht="12.75" customHeight="1">
      <c r="A198" s="17"/>
      <c r="B198" s="16"/>
      <c r="C198" s="17"/>
      <c r="D198" s="16"/>
      <c r="E198" s="17"/>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ht="12.75" customHeight="1">
      <c r="A199" s="17"/>
      <c r="B199" s="16"/>
      <c r="C199" s="17"/>
      <c r="D199" s="16"/>
      <c r="E199" s="17"/>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ht="12.75" customHeight="1">
      <c r="A200" s="17"/>
      <c r="B200" s="16"/>
      <c r="C200" s="17"/>
      <c r="D200" s="16"/>
      <c r="E200" s="17"/>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ht="12.75" customHeight="1">
      <c r="A201" s="17"/>
      <c r="B201" s="16"/>
      <c r="C201" s="17"/>
      <c r="D201" s="16"/>
      <c r="E201" s="17"/>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ht="12.75" customHeight="1">
      <c r="A202" s="17"/>
      <c r="B202" s="16"/>
      <c r="C202" s="17"/>
      <c r="D202" s="16"/>
      <c r="E202" s="17"/>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ht="12.75" customHeight="1">
      <c r="A203" s="17"/>
      <c r="B203" s="16"/>
      <c r="C203" s="17"/>
      <c r="D203" s="16"/>
      <c r="E203" s="17"/>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ht="12.75" customHeight="1">
      <c r="A204" s="17"/>
      <c r="B204" s="16"/>
      <c r="C204" s="17"/>
      <c r="D204" s="16"/>
      <c r="E204" s="17"/>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ht="12.75" customHeight="1">
      <c r="A205" s="17"/>
      <c r="B205" s="16"/>
      <c r="C205" s="17"/>
      <c r="D205" s="16"/>
      <c r="E205" s="17"/>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ht="12.75" customHeight="1">
      <c r="A206" s="17"/>
      <c r="B206" s="16"/>
      <c r="C206" s="17"/>
      <c r="D206" s="16"/>
      <c r="E206" s="17"/>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ht="12.75" customHeight="1">
      <c r="A207" s="17"/>
      <c r="B207" s="16"/>
      <c r="C207" s="17"/>
      <c r="D207" s="16"/>
      <c r="E207" s="17"/>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ht="12.75" customHeight="1">
      <c r="A208" s="17"/>
      <c r="B208" s="16"/>
      <c r="C208" s="17"/>
      <c r="D208" s="16"/>
      <c r="E208" s="17"/>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ht="12.75" customHeight="1">
      <c r="A209" s="17"/>
      <c r="B209" s="16"/>
      <c r="C209" s="17"/>
      <c r="D209" s="16"/>
      <c r="E209" s="17"/>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ht="12.75" customHeight="1">
      <c r="A210" s="17"/>
      <c r="B210" s="16"/>
      <c r="C210" s="17"/>
      <c r="D210" s="16"/>
      <c r="E210" s="17"/>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ht="12.75" customHeight="1">
      <c r="A211" s="17"/>
      <c r="B211" s="16"/>
      <c r="C211" s="17"/>
      <c r="D211" s="16"/>
      <c r="E211" s="17"/>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ht="12.75" customHeight="1">
      <c r="A212" s="17"/>
      <c r="B212" s="16"/>
      <c r="C212" s="17"/>
      <c r="D212" s="16"/>
      <c r="E212" s="17"/>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ht="12.75" customHeight="1">
      <c r="A213" s="17"/>
      <c r="B213" s="16"/>
      <c r="C213" s="17"/>
      <c r="D213" s="16"/>
      <c r="E213" s="17"/>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ht="12.75" customHeight="1">
      <c r="A214" s="17"/>
      <c r="B214" s="16"/>
      <c r="C214" s="17"/>
      <c r="D214" s="16"/>
      <c r="E214" s="17"/>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ht="12.75" customHeight="1">
      <c r="A215" s="17"/>
      <c r="B215" s="16"/>
      <c r="C215" s="17"/>
      <c r="D215" s="16"/>
      <c r="E215" s="17"/>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ht="12.75" customHeight="1">
      <c r="A216" s="17"/>
      <c r="B216" s="16"/>
      <c r="C216" s="17"/>
      <c r="D216" s="16"/>
      <c r="E216" s="17"/>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ht="12.75" customHeight="1">
      <c r="A217" s="17"/>
      <c r="B217" s="16"/>
      <c r="C217" s="17"/>
      <c r="D217" s="16"/>
      <c r="E217" s="17"/>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ht="12.75" customHeight="1">
      <c r="A218" s="17"/>
      <c r="B218" s="16"/>
      <c r="C218" s="17"/>
      <c r="D218" s="16"/>
      <c r="E218" s="17"/>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ht="12.75" customHeight="1">
      <c r="A219" s="17"/>
      <c r="B219" s="16"/>
      <c r="C219" s="17"/>
      <c r="D219" s="16"/>
      <c r="E219" s="17"/>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ht="12.75" customHeight="1">
      <c r="A220" s="17"/>
      <c r="B220" s="16"/>
      <c r="C220" s="17"/>
      <c r="D220" s="16"/>
      <c r="E220" s="17"/>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ht="12.75" customHeight="1">
      <c r="A221" s="17"/>
      <c r="B221" s="16"/>
      <c r="C221" s="17"/>
      <c r="D221" s="16"/>
      <c r="E221" s="17"/>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ht="12.75" customHeight="1">
      <c r="A222" s="17"/>
      <c r="B222" s="16"/>
      <c r="C222" s="17"/>
      <c r="D222" s="16"/>
      <c r="E222" s="17"/>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ht="12.75" customHeight="1">
      <c r="A223" s="17"/>
      <c r="B223" s="16"/>
      <c r="C223" s="17"/>
      <c r="D223" s="16"/>
      <c r="E223" s="17"/>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ht="12.75" customHeight="1">
      <c r="A224" s="17"/>
      <c r="B224" s="16"/>
      <c r="C224" s="17"/>
      <c r="D224" s="16"/>
      <c r="E224" s="17"/>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ht="12.75" customHeight="1">
      <c r="A225" s="17"/>
      <c r="B225" s="16"/>
      <c r="C225" s="17"/>
      <c r="D225" s="16"/>
      <c r="E225" s="17"/>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ht="12.75" customHeight="1">
      <c r="A226" s="17"/>
      <c r="B226" s="16"/>
      <c r="C226" s="17"/>
      <c r="D226" s="16"/>
      <c r="E226" s="17"/>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ht="12.75" customHeight="1">
      <c r="A227" s="17"/>
      <c r="B227" s="16"/>
      <c r="C227" s="17"/>
      <c r="D227" s="16"/>
      <c r="E227" s="17"/>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ht="12.75" customHeight="1">
      <c r="A228" s="17"/>
      <c r="B228" s="16"/>
      <c r="C228" s="17"/>
      <c r="D228" s="16"/>
      <c r="E228" s="17"/>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ht="12.75" customHeight="1">
      <c r="A229" s="17"/>
      <c r="B229" s="16"/>
      <c r="C229" s="17"/>
      <c r="D229" s="16"/>
      <c r="E229" s="17"/>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ht="12.75" customHeight="1">
      <c r="A230" s="17"/>
      <c r="B230" s="16"/>
      <c r="C230" s="17"/>
      <c r="D230" s="16"/>
      <c r="E230" s="17"/>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ht="12.75" customHeight="1">
      <c r="A231" s="17"/>
      <c r="B231" s="16"/>
      <c r="C231" s="17"/>
      <c r="D231" s="16"/>
      <c r="E231" s="17"/>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ht="12.75" customHeight="1">
      <c r="A232" s="17"/>
      <c r="B232" s="16"/>
      <c r="C232" s="17"/>
      <c r="D232" s="16"/>
      <c r="E232" s="17"/>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ht="12.75" customHeight="1">
      <c r="A233" s="17"/>
      <c r="B233" s="16"/>
      <c r="C233" s="17"/>
      <c r="D233" s="16"/>
      <c r="E233" s="17"/>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ht="12.75" customHeight="1">
      <c r="A234" s="17"/>
      <c r="B234" s="16"/>
      <c r="C234" s="17"/>
      <c r="D234" s="16"/>
      <c r="E234" s="17"/>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ht="12.75" customHeight="1">
      <c r="A235" s="17"/>
      <c r="B235" s="16"/>
      <c r="C235" s="17"/>
      <c r="D235" s="16"/>
      <c r="E235" s="17"/>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ht="12.75" customHeight="1">
      <c r="A236" s="17"/>
      <c r="B236" s="16"/>
      <c r="C236" s="17"/>
      <c r="D236" s="16"/>
      <c r="E236" s="17"/>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ht="12.75" customHeight="1">
      <c r="A237" s="17"/>
      <c r="B237" s="16"/>
      <c r="C237" s="17"/>
      <c r="D237" s="16"/>
      <c r="E237" s="17"/>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ht="12.75" customHeight="1">
      <c r="A238" s="17"/>
      <c r="B238" s="16"/>
      <c r="C238" s="17"/>
      <c r="D238" s="16"/>
      <c r="E238" s="17"/>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ht="12.75" customHeight="1">
      <c r="A239" s="17"/>
      <c r="B239" s="16"/>
      <c r="C239" s="17"/>
      <c r="D239" s="16"/>
      <c r="E239" s="17"/>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ht="12.75" customHeight="1">
      <c r="A240" s="17"/>
      <c r="B240" s="16"/>
      <c r="C240" s="17"/>
      <c r="D240" s="16"/>
      <c r="E240" s="17"/>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ht="12.75" customHeight="1">
      <c r="A241" s="17"/>
      <c r="B241" s="16"/>
      <c r="C241" s="17"/>
      <c r="D241" s="16"/>
      <c r="E241" s="17"/>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ht="12.75" customHeight="1">
      <c r="A242" s="17"/>
      <c r="B242" s="16"/>
      <c r="C242" s="17"/>
      <c r="D242" s="16"/>
      <c r="E242" s="17"/>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ht="12.75" customHeight="1">
      <c r="A243" s="17"/>
      <c r="B243" s="16"/>
      <c r="C243" s="17"/>
      <c r="D243" s="16"/>
      <c r="E243" s="17"/>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ht="12.75" customHeight="1">
      <c r="A244" s="17"/>
      <c r="B244" s="16"/>
      <c r="C244" s="17"/>
      <c r="D244" s="16"/>
      <c r="E244" s="17"/>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ht="12.75" customHeight="1">
      <c r="A245" s="17"/>
      <c r="B245" s="16"/>
      <c r="C245" s="17"/>
      <c r="D245" s="16"/>
      <c r="E245" s="17"/>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ht="12.75" customHeight="1">
      <c r="A246" s="17"/>
      <c r="B246" s="16"/>
      <c r="C246" s="17"/>
      <c r="D246" s="16"/>
      <c r="E246" s="17"/>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ht="12.75" customHeight="1">
      <c r="A247" s="17"/>
      <c r="B247" s="16"/>
      <c r="C247" s="17"/>
      <c r="D247" s="16"/>
      <c r="E247" s="17"/>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ht="12.75" customHeight="1">
      <c r="A248" s="17"/>
      <c r="B248" s="16"/>
      <c r="C248" s="17"/>
      <c r="D248" s="16"/>
      <c r="E248" s="17"/>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ht="12.75" customHeight="1">
      <c r="A249" s="17"/>
      <c r="B249" s="16"/>
      <c r="C249" s="17"/>
      <c r="D249" s="16"/>
      <c r="E249" s="17"/>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ht="12.75" customHeight="1">
      <c r="A250" s="17"/>
      <c r="B250" s="16"/>
      <c r="C250" s="17"/>
      <c r="D250" s="16"/>
      <c r="E250" s="17"/>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ht="12.75" customHeight="1">
      <c r="A251" s="17"/>
      <c r="B251" s="16"/>
      <c r="C251" s="17"/>
      <c r="D251" s="16"/>
      <c r="E251" s="17"/>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ht="12.75" customHeight="1">
      <c r="A252" s="17"/>
      <c r="B252" s="16"/>
      <c r="C252" s="17"/>
      <c r="D252" s="16"/>
      <c r="E252" s="17"/>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ht="12.75" customHeight="1">
      <c r="A253" s="17"/>
      <c r="B253" s="16"/>
      <c r="C253" s="17"/>
      <c r="D253" s="16"/>
      <c r="E253" s="17"/>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ht="12.75" customHeight="1">
      <c r="A254" s="17"/>
      <c r="B254" s="16"/>
      <c r="C254" s="17"/>
      <c r="D254" s="16"/>
      <c r="E254" s="17"/>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ht="12.75" customHeight="1">
      <c r="A255" s="17"/>
      <c r="B255" s="16"/>
      <c r="C255" s="17"/>
      <c r="D255" s="16"/>
      <c r="E255" s="17"/>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ht="12.75" customHeight="1">
      <c r="A256" s="17"/>
      <c r="B256" s="16"/>
      <c r="C256" s="17"/>
      <c r="D256" s="16"/>
      <c r="E256" s="17"/>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ht="12.75" customHeight="1">
      <c r="A257" s="17"/>
      <c r="B257" s="16"/>
      <c r="C257" s="17"/>
      <c r="D257" s="16"/>
      <c r="E257" s="17"/>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ht="12.75" customHeight="1">
      <c r="A258" s="17"/>
      <c r="B258" s="16"/>
      <c r="C258" s="17"/>
      <c r="D258" s="16"/>
      <c r="E258" s="17"/>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ht="12.75" customHeight="1">
      <c r="A259" s="17"/>
      <c r="B259" s="16"/>
      <c r="C259" s="17"/>
      <c r="D259" s="16"/>
      <c r="E259" s="17"/>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ht="12.75" customHeight="1">
      <c r="A260" s="17"/>
      <c r="B260" s="16"/>
      <c r="C260" s="17"/>
      <c r="D260" s="16"/>
      <c r="E260" s="17"/>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F1"/>
    <mergeCell ref="A27:F27"/>
    <mergeCell ref="A42:F42"/>
    <mergeCell ref="I42:K42"/>
  </mergeCell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29"/>
    <col customWidth="1" min="2" max="2" width="38.71"/>
    <col customWidth="1" min="3" max="3" width="8.86"/>
    <col customWidth="1" min="4" max="5" width="14.86"/>
    <col customWidth="1" min="6" max="25" width="8.86"/>
  </cols>
  <sheetData>
    <row r="1">
      <c r="A1" s="31" t="s">
        <v>85</v>
      </c>
      <c r="F1" s="32"/>
      <c r="G1" s="32"/>
      <c r="H1" s="32"/>
      <c r="I1" s="32"/>
      <c r="J1" s="32"/>
      <c r="K1" s="32"/>
      <c r="L1" s="32"/>
      <c r="M1" s="32"/>
      <c r="N1" s="32"/>
      <c r="O1" s="32"/>
      <c r="P1" s="32"/>
      <c r="Q1" s="32"/>
      <c r="R1" s="32"/>
      <c r="S1" s="32"/>
      <c r="T1" s="32"/>
      <c r="U1" s="32"/>
      <c r="V1" s="32"/>
      <c r="W1" s="32"/>
      <c r="X1" s="32"/>
      <c r="Y1" s="32"/>
    </row>
    <row r="2">
      <c r="A2" s="31" t="s">
        <v>86</v>
      </c>
      <c r="F2" s="32"/>
      <c r="G2" s="32"/>
      <c r="H2" s="32"/>
      <c r="I2" s="32"/>
      <c r="J2" s="32"/>
      <c r="K2" s="32"/>
      <c r="L2" s="32"/>
      <c r="M2" s="32"/>
      <c r="N2" s="32"/>
      <c r="O2" s="32"/>
      <c r="P2" s="32"/>
      <c r="Q2" s="32"/>
      <c r="R2" s="32"/>
      <c r="S2" s="32"/>
      <c r="T2" s="32"/>
      <c r="U2" s="32"/>
      <c r="V2" s="32"/>
      <c r="W2" s="32"/>
      <c r="X2" s="32"/>
      <c r="Y2" s="32"/>
    </row>
    <row r="3">
      <c r="A3" s="31" t="s">
        <v>87</v>
      </c>
      <c r="F3" s="32"/>
      <c r="G3" s="32"/>
      <c r="H3" s="32"/>
      <c r="I3" s="32"/>
      <c r="J3" s="32"/>
      <c r="K3" s="32"/>
      <c r="L3" s="32"/>
      <c r="M3" s="32"/>
      <c r="N3" s="32"/>
      <c r="O3" s="32"/>
      <c r="P3" s="32"/>
      <c r="Q3" s="32"/>
      <c r="R3" s="32"/>
      <c r="S3" s="32"/>
      <c r="T3" s="32"/>
      <c r="U3" s="32"/>
      <c r="V3" s="32"/>
      <c r="W3" s="32"/>
      <c r="X3" s="32"/>
      <c r="Y3" s="32"/>
    </row>
    <row r="4">
      <c r="A4" s="32"/>
      <c r="B4" s="32"/>
      <c r="C4" s="32"/>
      <c r="D4" s="32"/>
      <c r="E4" s="32"/>
      <c r="F4" s="32"/>
      <c r="G4" s="32"/>
      <c r="H4" s="32"/>
      <c r="I4" s="32"/>
      <c r="J4" s="32"/>
      <c r="K4" s="32"/>
      <c r="L4" s="32"/>
      <c r="M4" s="32"/>
      <c r="N4" s="32"/>
      <c r="O4" s="32"/>
      <c r="P4" s="32"/>
      <c r="Q4" s="32"/>
      <c r="R4" s="32"/>
      <c r="S4" s="32"/>
      <c r="T4" s="32"/>
      <c r="U4" s="32"/>
      <c r="V4" s="32"/>
      <c r="W4" s="32"/>
      <c r="X4" s="32"/>
      <c r="Y4" s="32"/>
    </row>
    <row r="5">
      <c r="A5" s="33" t="s">
        <v>26</v>
      </c>
      <c r="B5" s="33" t="s">
        <v>88</v>
      </c>
      <c r="C5" s="33" t="s">
        <v>89</v>
      </c>
      <c r="D5" s="34" t="s">
        <v>90</v>
      </c>
      <c r="E5" s="11"/>
      <c r="F5" s="32"/>
      <c r="G5" s="32"/>
      <c r="H5" s="32"/>
      <c r="I5" s="32"/>
      <c r="J5" s="32"/>
      <c r="K5" s="32"/>
      <c r="L5" s="32"/>
      <c r="M5" s="32"/>
      <c r="N5" s="32"/>
      <c r="O5" s="32"/>
      <c r="P5" s="32"/>
      <c r="Q5" s="32"/>
      <c r="R5" s="32"/>
      <c r="S5" s="32"/>
      <c r="T5" s="32"/>
      <c r="U5" s="32"/>
      <c r="V5" s="32"/>
      <c r="W5" s="32"/>
      <c r="X5" s="32"/>
      <c r="Y5" s="32"/>
    </row>
    <row r="6">
      <c r="A6" s="35"/>
      <c r="B6" s="35"/>
      <c r="C6" s="35"/>
      <c r="D6" s="36">
        <f>E6-1</f>
        <v>2022</v>
      </c>
      <c r="E6" s="37">
        <v>2023.0</v>
      </c>
      <c r="F6" s="32"/>
      <c r="G6" s="32"/>
      <c r="H6" s="32"/>
      <c r="I6" s="32"/>
      <c r="J6" s="32"/>
      <c r="K6" s="32"/>
      <c r="L6" s="32"/>
      <c r="M6" s="32"/>
      <c r="N6" s="32"/>
      <c r="O6" s="32"/>
      <c r="P6" s="32"/>
      <c r="Q6" s="32"/>
      <c r="R6" s="32"/>
      <c r="S6" s="32"/>
      <c r="T6" s="32"/>
      <c r="U6" s="32"/>
      <c r="V6" s="32"/>
      <c r="W6" s="32"/>
      <c r="X6" s="32"/>
      <c r="Y6" s="32"/>
    </row>
    <row r="7">
      <c r="A7" s="38">
        <v>1.0</v>
      </c>
      <c r="B7" s="39" t="s">
        <v>91</v>
      </c>
      <c r="C7" s="40">
        <v>30.0</v>
      </c>
      <c r="D7" s="41">
        <v>23.08</v>
      </c>
      <c r="E7" s="42">
        <v>30.0</v>
      </c>
      <c r="F7" s="32"/>
      <c r="G7" s="32"/>
      <c r="H7" s="32"/>
      <c r="I7" s="32"/>
      <c r="J7" s="32"/>
      <c r="K7" s="32"/>
      <c r="L7" s="32"/>
      <c r="M7" s="32"/>
      <c r="N7" s="32"/>
      <c r="O7" s="32"/>
      <c r="P7" s="32"/>
      <c r="Q7" s="32"/>
      <c r="R7" s="32"/>
      <c r="S7" s="32"/>
      <c r="T7" s="32"/>
      <c r="U7" s="32"/>
      <c r="V7" s="32"/>
      <c r="W7" s="32"/>
      <c r="X7" s="32"/>
      <c r="Y7" s="32"/>
    </row>
    <row r="8">
      <c r="A8" s="43">
        <v>2.0</v>
      </c>
      <c r="B8" s="39" t="s">
        <v>92</v>
      </c>
      <c r="C8" s="44">
        <v>30.0</v>
      </c>
      <c r="D8" s="45">
        <v>21.0</v>
      </c>
      <c r="E8" s="42">
        <v>30.0</v>
      </c>
      <c r="F8" s="32"/>
      <c r="G8" s="32"/>
      <c r="H8" s="32"/>
      <c r="I8" s="32"/>
      <c r="J8" s="32"/>
      <c r="K8" s="32"/>
      <c r="L8" s="32"/>
      <c r="M8" s="32"/>
      <c r="N8" s="32"/>
      <c r="O8" s="32"/>
      <c r="P8" s="32"/>
      <c r="Q8" s="32"/>
      <c r="R8" s="32"/>
      <c r="S8" s="32"/>
      <c r="T8" s="32"/>
      <c r="U8" s="32"/>
      <c r="V8" s="32"/>
      <c r="W8" s="32"/>
      <c r="X8" s="32"/>
      <c r="Y8" s="32"/>
    </row>
    <row r="9">
      <c r="A9" s="43">
        <v>3.0</v>
      </c>
      <c r="B9" s="39" t="s">
        <v>93</v>
      </c>
      <c r="C9" s="44">
        <v>15.0</v>
      </c>
      <c r="D9" s="45">
        <v>13.9</v>
      </c>
      <c r="E9" s="42">
        <v>15.0</v>
      </c>
      <c r="F9" s="32"/>
      <c r="G9" s="32"/>
      <c r="H9" s="32"/>
      <c r="I9" s="32"/>
      <c r="J9" s="32"/>
      <c r="K9" s="32"/>
      <c r="L9" s="32"/>
      <c r="M9" s="32"/>
      <c r="N9" s="32"/>
      <c r="O9" s="32"/>
      <c r="P9" s="32"/>
      <c r="Q9" s="32"/>
      <c r="R9" s="32"/>
      <c r="S9" s="32"/>
      <c r="T9" s="32"/>
      <c r="U9" s="32"/>
      <c r="V9" s="32"/>
      <c r="W9" s="32"/>
      <c r="X9" s="32"/>
      <c r="Y9" s="32"/>
    </row>
    <row r="10">
      <c r="A10" s="43">
        <v>4.0</v>
      </c>
      <c r="B10" s="39" t="s">
        <v>94</v>
      </c>
      <c r="C10" s="44">
        <v>25.0</v>
      </c>
      <c r="D10" s="45">
        <v>22.5</v>
      </c>
      <c r="E10" s="42">
        <v>25.0</v>
      </c>
      <c r="F10" s="32"/>
      <c r="G10" s="32"/>
      <c r="H10" s="32"/>
      <c r="I10" s="32"/>
      <c r="J10" s="32"/>
      <c r="K10" s="32"/>
      <c r="L10" s="32"/>
      <c r="M10" s="32"/>
      <c r="N10" s="32"/>
      <c r="O10" s="32"/>
      <c r="P10" s="32"/>
      <c r="Q10" s="32"/>
      <c r="R10" s="32"/>
      <c r="S10" s="32"/>
      <c r="T10" s="32"/>
      <c r="U10" s="32"/>
      <c r="V10" s="32"/>
      <c r="W10" s="32"/>
      <c r="X10" s="32"/>
      <c r="Y10" s="32"/>
    </row>
    <row r="11">
      <c r="A11" s="46" t="s">
        <v>90</v>
      </c>
      <c r="B11" s="10"/>
      <c r="C11" s="47"/>
      <c r="D11" s="48">
        <v>80.48</v>
      </c>
      <c r="E11" s="48">
        <v>100.0</v>
      </c>
      <c r="F11" s="32"/>
      <c r="G11" s="32"/>
      <c r="H11" s="32"/>
      <c r="I11" s="32"/>
      <c r="J11" s="32"/>
      <c r="K11" s="32"/>
      <c r="L11" s="32"/>
      <c r="M11" s="32"/>
      <c r="N11" s="32"/>
      <c r="O11" s="32"/>
      <c r="P11" s="32"/>
      <c r="Q11" s="32"/>
      <c r="R11" s="32"/>
      <c r="S11" s="32"/>
      <c r="T11" s="32"/>
      <c r="U11" s="32"/>
      <c r="V11" s="32"/>
      <c r="W11" s="32"/>
      <c r="X11" s="32"/>
      <c r="Y11" s="32"/>
    </row>
    <row r="12">
      <c r="A12" s="32"/>
      <c r="B12" s="32"/>
      <c r="C12" s="32"/>
      <c r="D12" s="49" t="s">
        <v>95</v>
      </c>
      <c r="E12" s="49" t="s">
        <v>7</v>
      </c>
      <c r="F12" s="32"/>
      <c r="G12" s="32"/>
      <c r="H12" s="32"/>
      <c r="I12" s="32"/>
      <c r="J12" s="32"/>
      <c r="K12" s="32"/>
      <c r="L12" s="32"/>
      <c r="M12" s="32"/>
      <c r="N12" s="32"/>
      <c r="O12" s="32"/>
      <c r="P12" s="32"/>
      <c r="Q12" s="32"/>
      <c r="R12" s="32"/>
      <c r="S12" s="32"/>
      <c r="T12" s="32"/>
      <c r="U12" s="32"/>
      <c r="V12" s="32"/>
      <c r="W12" s="32"/>
      <c r="X12" s="32"/>
      <c r="Y12" s="32"/>
    </row>
    <row r="13">
      <c r="A13" s="32"/>
      <c r="B13" s="32"/>
      <c r="C13" s="32"/>
      <c r="D13" s="32"/>
      <c r="E13" s="50"/>
      <c r="F13" s="32"/>
      <c r="G13" s="32"/>
      <c r="H13" s="32"/>
      <c r="I13" s="32"/>
      <c r="J13" s="32"/>
      <c r="K13" s="32"/>
      <c r="L13" s="32"/>
      <c r="M13" s="32"/>
      <c r="N13" s="32"/>
      <c r="O13" s="32"/>
      <c r="P13" s="32"/>
      <c r="Q13" s="32"/>
      <c r="R13" s="32"/>
      <c r="S13" s="32"/>
      <c r="T13" s="32"/>
      <c r="U13" s="32"/>
      <c r="V13" s="32"/>
      <c r="W13" s="32"/>
      <c r="X13" s="32"/>
      <c r="Y13" s="32"/>
    </row>
    <row r="14">
      <c r="A14" s="51" t="s">
        <v>26</v>
      </c>
      <c r="B14" s="52" t="s">
        <v>96</v>
      </c>
      <c r="C14" s="10"/>
      <c r="D14" s="10"/>
      <c r="E14" s="11"/>
      <c r="F14" s="32"/>
      <c r="G14" s="32"/>
      <c r="H14" s="32"/>
      <c r="I14" s="32"/>
      <c r="J14" s="32"/>
      <c r="K14" s="32"/>
      <c r="L14" s="32"/>
      <c r="M14" s="32"/>
      <c r="N14" s="32"/>
      <c r="O14" s="32"/>
      <c r="P14" s="32"/>
      <c r="Q14" s="32"/>
      <c r="R14" s="32"/>
      <c r="S14" s="32"/>
      <c r="T14" s="32"/>
      <c r="U14" s="32"/>
      <c r="V14" s="32"/>
      <c r="W14" s="32"/>
      <c r="X14" s="32"/>
      <c r="Y14" s="32"/>
    </row>
    <row r="15">
      <c r="A15" s="53">
        <v>1.0</v>
      </c>
      <c r="B15" s="54"/>
      <c r="C15" s="10"/>
      <c r="D15" s="10"/>
      <c r="E15" s="11"/>
      <c r="F15" s="32"/>
      <c r="G15" s="32"/>
      <c r="H15" s="32"/>
      <c r="I15" s="32"/>
      <c r="J15" s="32"/>
      <c r="K15" s="32"/>
      <c r="L15" s="32"/>
      <c r="M15" s="32"/>
      <c r="N15" s="32"/>
      <c r="O15" s="32"/>
      <c r="P15" s="32"/>
      <c r="Q15" s="32"/>
      <c r="R15" s="32"/>
      <c r="S15" s="32"/>
      <c r="T15" s="32"/>
      <c r="U15" s="32"/>
      <c r="V15" s="32"/>
      <c r="W15" s="32"/>
      <c r="X15" s="32"/>
      <c r="Y15" s="32"/>
    </row>
    <row r="16">
      <c r="A16" s="53">
        <v>2.0</v>
      </c>
      <c r="B16" s="54"/>
      <c r="C16" s="10"/>
      <c r="D16" s="10"/>
      <c r="E16" s="11"/>
      <c r="F16" s="32"/>
      <c r="G16" s="32"/>
      <c r="H16" s="32"/>
      <c r="I16" s="32"/>
      <c r="J16" s="32"/>
      <c r="K16" s="32"/>
      <c r="L16" s="32"/>
      <c r="M16" s="32"/>
      <c r="N16" s="32"/>
      <c r="O16" s="32"/>
      <c r="P16" s="32"/>
      <c r="Q16" s="32"/>
      <c r="R16" s="32"/>
      <c r="S16" s="32"/>
      <c r="T16" s="32"/>
      <c r="U16" s="32"/>
      <c r="V16" s="32"/>
      <c r="W16" s="32"/>
      <c r="X16" s="32"/>
      <c r="Y16" s="32"/>
    </row>
    <row r="17">
      <c r="A17" s="53">
        <v>3.0</v>
      </c>
      <c r="B17" s="54"/>
      <c r="C17" s="10"/>
      <c r="D17" s="10"/>
      <c r="E17" s="11"/>
      <c r="F17" s="32"/>
      <c r="G17" s="32"/>
      <c r="H17" s="32"/>
      <c r="I17" s="32"/>
      <c r="J17" s="32"/>
      <c r="K17" s="32"/>
      <c r="L17" s="32"/>
      <c r="M17" s="32"/>
      <c r="N17" s="32"/>
      <c r="O17" s="32"/>
      <c r="P17" s="32"/>
      <c r="Q17" s="32"/>
      <c r="R17" s="32"/>
      <c r="S17" s="32"/>
      <c r="T17" s="32"/>
      <c r="U17" s="32"/>
      <c r="V17" s="32"/>
      <c r="W17" s="32"/>
      <c r="X17" s="32"/>
      <c r="Y17" s="32"/>
    </row>
    <row r="18">
      <c r="A18" s="53">
        <v>4.0</v>
      </c>
      <c r="B18" s="54"/>
      <c r="C18" s="10"/>
      <c r="D18" s="10"/>
      <c r="E18" s="11"/>
      <c r="F18" s="32"/>
      <c r="G18" s="32"/>
      <c r="H18" s="32"/>
      <c r="I18" s="32"/>
      <c r="J18" s="32"/>
      <c r="K18" s="32"/>
      <c r="L18" s="32"/>
      <c r="M18" s="32"/>
      <c r="N18" s="32"/>
      <c r="O18" s="32"/>
      <c r="P18" s="32"/>
      <c r="Q18" s="32"/>
      <c r="R18" s="32"/>
      <c r="S18" s="32"/>
      <c r="T18" s="32"/>
      <c r="U18" s="32"/>
      <c r="V18" s="32"/>
      <c r="W18" s="32"/>
      <c r="X18" s="32"/>
      <c r="Y18" s="32"/>
    </row>
    <row r="19">
      <c r="A19" s="53">
        <v>5.0</v>
      </c>
      <c r="B19" s="54"/>
      <c r="C19" s="10"/>
      <c r="D19" s="10"/>
      <c r="E19" s="11"/>
      <c r="F19" s="32"/>
      <c r="G19" s="32"/>
      <c r="H19" s="32"/>
      <c r="I19" s="32"/>
      <c r="J19" s="32"/>
      <c r="K19" s="32"/>
      <c r="L19" s="32"/>
      <c r="M19" s="32"/>
      <c r="N19" s="32"/>
      <c r="O19" s="32"/>
      <c r="P19" s="32"/>
      <c r="Q19" s="32"/>
      <c r="R19" s="32"/>
      <c r="S19" s="32"/>
      <c r="T19" s="32"/>
      <c r="U19" s="32"/>
      <c r="V19" s="32"/>
      <c r="W19" s="32"/>
      <c r="X19" s="32"/>
      <c r="Y19" s="32"/>
    </row>
    <row r="20">
      <c r="A20" s="53">
        <v>6.0</v>
      </c>
      <c r="B20" s="54"/>
      <c r="C20" s="10"/>
      <c r="D20" s="10"/>
      <c r="E20" s="11"/>
      <c r="F20" s="32"/>
      <c r="G20" s="32"/>
      <c r="H20" s="32"/>
      <c r="I20" s="32"/>
      <c r="J20" s="32"/>
      <c r="K20" s="32"/>
      <c r="L20" s="32"/>
      <c r="M20" s="32"/>
      <c r="N20" s="32"/>
      <c r="O20" s="32"/>
      <c r="P20" s="32"/>
      <c r="Q20" s="32"/>
      <c r="R20" s="32"/>
      <c r="S20" s="32"/>
      <c r="T20" s="32"/>
      <c r="U20" s="32"/>
      <c r="V20" s="32"/>
      <c r="W20" s="32"/>
      <c r="X20" s="32"/>
      <c r="Y20" s="32"/>
    </row>
    <row r="21" ht="15.75" customHeight="1">
      <c r="A21" s="53">
        <v>7.0</v>
      </c>
      <c r="B21" s="54"/>
      <c r="C21" s="10"/>
      <c r="D21" s="10"/>
      <c r="E21" s="11"/>
      <c r="F21" s="32"/>
      <c r="G21" s="32"/>
      <c r="H21" s="32"/>
      <c r="I21" s="32"/>
      <c r="J21" s="32"/>
      <c r="K21" s="32"/>
      <c r="L21" s="32"/>
      <c r="M21" s="32"/>
      <c r="N21" s="32"/>
      <c r="O21" s="32"/>
      <c r="P21" s="32"/>
      <c r="Q21" s="32"/>
      <c r="R21" s="32"/>
      <c r="S21" s="32"/>
      <c r="T21" s="32"/>
      <c r="U21" s="32"/>
      <c r="V21" s="32"/>
      <c r="W21" s="32"/>
      <c r="X21" s="32"/>
      <c r="Y21" s="32"/>
    </row>
    <row r="22" ht="15.75" customHeight="1">
      <c r="A22" s="53">
        <v>8.0</v>
      </c>
      <c r="B22" s="54"/>
      <c r="C22" s="10"/>
      <c r="D22" s="10"/>
      <c r="E22" s="11"/>
      <c r="F22" s="32"/>
      <c r="G22" s="32"/>
      <c r="H22" s="32"/>
      <c r="I22" s="32"/>
      <c r="J22" s="32"/>
      <c r="K22" s="32"/>
      <c r="L22" s="32"/>
      <c r="M22" s="32"/>
      <c r="N22" s="32"/>
      <c r="O22" s="32"/>
      <c r="P22" s="32"/>
      <c r="Q22" s="32"/>
      <c r="R22" s="32"/>
      <c r="S22" s="32"/>
      <c r="T22" s="32"/>
      <c r="U22" s="32"/>
      <c r="V22" s="32"/>
      <c r="W22" s="32"/>
      <c r="X22" s="32"/>
      <c r="Y22" s="32"/>
    </row>
    <row r="23" ht="15.75" customHeight="1">
      <c r="A23" s="53">
        <v>9.0</v>
      </c>
      <c r="B23" s="54"/>
      <c r="C23" s="10"/>
      <c r="D23" s="10"/>
      <c r="E23" s="11"/>
      <c r="F23" s="32"/>
      <c r="G23" s="32"/>
      <c r="H23" s="32"/>
      <c r="I23" s="32"/>
      <c r="J23" s="32"/>
      <c r="K23" s="32"/>
      <c r="L23" s="32"/>
      <c r="M23" s="32"/>
      <c r="N23" s="32"/>
      <c r="O23" s="32"/>
      <c r="P23" s="32"/>
      <c r="Q23" s="32"/>
      <c r="R23" s="32"/>
      <c r="S23" s="32"/>
      <c r="T23" s="32"/>
      <c r="U23" s="32"/>
      <c r="V23" s="32"/>
      <c r="W23" s="32"/>
      <c r="X23" s="32"/>
      <c r="Y23" s="32"/>
    </row>
    <row r="24" ht="15.75" customHeight="1">
      <c r="A24" s="55">
        <v>10.0</v>
      </c>
      <c r="B24" s="56"/>
      <c r="C24" s="57"/>
      <c r="D24" s="57"/>
      <c r="E24" s="58"/>
      <c r="F24" s="32"/>
      <c r="G24" s="32"/>
      <c r="H24" s="32"/>
      <c r="I24" s="32"/>
      <c r="J24" s="32"/>
      <c r="K24" s="32"/>
      <c r="L24" s="32"/>
      <c r="M24" s="32"/>
      <c r="N24" s="32"/>
      <c r="O24" s="32"/>
      <c r="P24" s="32"/>
      <c r="Q24" s="32"/>
      <c r="R24" s="32"/>
      <c r="S24" s="32"/>
      <c r="T24" s="32"/>
      <c r="U24" s="32"/>
      <c r="V24" s="32"/>
      <c r="W24" s="32"/>
      <c r="X24" s="32"/>
      <c r="Y24" s="32"/>
    </row>
    <row r="25" ht="15.75" customHeight="1">
      <c r="A25" s="59"/>
      <c r="B25" s="60"/>
      <c r="C25" s="60"/>
      <c r="D25" s="60"/>
      <c r="E25" s="60"/>
      <c r="F25" s="32"/>
      <c r="G25" s="32"/>
      <c r="H25" s="32"/>
      <c r="I25" s="32"/>
      <c r="J25" s="32"/>
      <c r="K25" s="32"/>
      <c r="L25" s="32"/>
      <c r="M25" s="32"/>
      <c r="N25" s="32"/>
      <c r="O25" s="32"/>
      <c r="P25" s="32"/>
      <c r="Q25" s="32"/>
      <c r="R25" s="32"/>
      <c r="S25" s="32"/>
      <c r="T25" s="32"/>
      <c r="U25" s="32"/>
      <c r="V25" s="32"/>
      <c r="W25" s="32"/>
      <c r="X25" s="32"/>
      <c r="Y25" s="32"/>
    </row>
    <row r="26" ht="15.75" customHeight="1">
      <c r="A26" s="61" t="s">
        <v>26</v>
      </c>
      <c r="B26" s="62" t="s">
        <v>97</v>
      </c>
      <c r="C26" s="24"/>
      <c r="D26" s="24"/>
      <c r="E26" s="63"/>
      <c r="F26" s="32"/>
      <c r="G26" s="32"/>
      <c r="H26" s="32"/>
      <c r="I26" s="32"/>
      <c r="J26" s="32"/>
      <c r="K26" s="32"/>
      <c r="L26" s="32"/>
      <c r="M26" s="32"/>
      <c r="N26" s="32"/>
      <c r="O26" s="32"/>
      <c r="P26" s="32"/>
      <c r="Q26" s="32"/>
      <c r="R26" s="32"/>
      <c r="S26" s="32"/>
      <c r="T26" s="32"/>
      <c r="U26" s="32"/>
      <c r="V26" s="32"/>
      <c r="W26" s="32"/>
      <c r="X26" s="32"/>
      <c r="Y26" s="32"/>
    </row>
    <row r="27" ht="40.5" customHeight="1">
      <c r="A27" s="53">
        <v>1.0</v>
      </c>
      <c r="B27" s="64" t="s">
        <v>98</v>
      </c>
      <c r="C27" s="10"/>
      <c r="D27" s="10"/>
      <c r="E27" s="11"/>
      <c r="F27" s="32"/>
      <c r="G27" s="32"/>
      <c r="H27" s="32"/>
      <c r="I27" s="32"/>
      <c r="J27" s="32"/>
      <c r="K27" s="32"/>
      <c r="L27" s="32"/>
      <c r="M27" s="32"/>
      <c r="N27" s="32"/>
      <c r="O27" s="32"/>
      <c r="P27" s="32"/>
      <c r="Q27" s="32"/>
      <c r="R27" s="32"/>
      <c r="S27" s="32"/>
      <c r="T27" s="32"/>
      <c r="U27" s="32"/>
      <c r="V27" s="32"/>
      <c r="W27" s="32"/>
      <c r="X27" s="32"/>
      <c r="Y27" s="32"/>
    </row>
    <row r="28" ht="57.0" customHeight="1">
      <c r="A28" s="53">
        <v>2.0</v>
      </c>
      <c r="B28" s="64" t="s">
        <v>99</v>
      </c>
      <c r="C28" s="10"/>
      <c r="D28" s="10"/>
      <c r="E28" s="11"/>
      <c r="F28" s="32"/>
      <c r="G28" s="32"/>
      <c r="H28" s="32"/>
      <c r="I28" s="32"/>
      <c r="J28" s="32"/>
      <c r="K28" s="32"/>
      <c r="L28" s="32"/>
      <c r="M28" s="32"/>
      <c r="N28" s="32"/>
      <c r="O28" s="32"/>
      <c r="P28" s="32"/>
      <c r="Q28" s="32"/>
      <c r="R28" s="32"/>
      <c r="S28" s="32"/>
      <c r="T28" s="32"/>
      <c r="U28" s="32"/>
      <c r="V28" s="32"/>
      <c r="W28" s="32"/>
      <c r="X28" s="32"/>
      <c r="Y28" s="32"/>
    </row>
    <row r="29" ht="43.5" customHeight="1">
      <c r="A29" s="53">
        <v>3.0</v>
      </c>
      <c r="B29" s="64" t="s">
        <v>100</v>
      </c>
      <c r="C29" s="10"/>
      <c r="D29" s="10"/>
      <c r="E29" s="11"/>
      <c r="F29" s="32"/>
      <c r="G29" s="32"/>
      <c r="H29" s="32"/>
      <c r="I29" s="32"/>
      <c r="J29" s="32"/>
      <c r="K29" s="32"/>
      <c r="L29" s="32"/>
      <c r="M29" s="32"/>
      <c r="N29" s="32"/>
      <c r="O29" s="32"/>
      <c r="P29" s="32"/>
      <c r="Q29" s="32"/>
      <c r="R29" s="32"/>
      <c r="S29" s="32"/>
      <c r="T29" s="32"/>
      <c r="U29" s="32"/>
      <c r="V29" s="32"/>
      <c r="W29" s="32"/>
      <c r="X29" s="32"/>
      <c r="Y29" s="32"/>
    </row>
    <row r="30" ht="41.25" customHeight="1">
      <c r="A30" s="53">
        <v>4.0</v>
      </c>
      <c r="B30" s="64" t="s">
        <v>101</v>
      </c>
      <c r="C30" s="10"/>
      <c r="D30" s="10"/>
      <c r="E30" s="11"/>
      <c r="F30" s="32"/>
      <c r="G30" s="32"/>
      <c r="H30" s="32"/>
      <c r="I30" s="32"/>
      <c r="J30" s="32"/>
      <c r="K30" s="32"/>
      <c r="L30" s="32"/>
      <c r="M30" s="32"/>
      <c r="N30" s="32"/>
      <c r="O30" s="32"/>
      <c r="P30" s="32"/>
      <c r="Q30" s="32"/>
      <c r="R30" s="32"/>
      <c r="S30" s="32"/>
      <c r="T30" s="32"/>
      <c r="U30" s="32"/>
      <c r="V30" s="32"/>
      <c r="W30" s="32"/>
      <c r="X30" s="32"/>
      <c r="Y30" s="32"/>
    </row>
    <row r="31" ht="53.25" customHeight="1">
      <c r="A31" s="53">
        <v>5.0</v>
      </c>
      <c r="B31" s="64" t="s">
        <v>102</v>
      </c>
      <c r="C31" s="10"/>
      <c r="D31" s="10"/>
      <c r="E31" s="11"/>
      <c r="F31" s="32"/>
      <c r="G31" s="32"/>
      <c r="H31" s="32"/>
      <c r="I31" s="32"/>
      <c r="J31" s="32"/>
      <c r="K31" s="32"/>
      <c r="L31" s="32"/>
      <c r="M31" s="32"/>
      <c r="N31" s="32"/>
      <c r="O31" s="32"/>
      <c r="P31" s="32"/>
      <c r="Q31" s="32"/>
      <c r="R31" s="32"/>
      <c r="S31" s="32"/>
      <c r="T31" s="32"/>
      <c r="U31" s="32"/>
      <c r="V31" s="32"/>
      <c r="W31" s="32"/>
      <c r="X31" s="32"/>
      <c r="Y31" s="32"/>
    </row>
    <row r="32" ht="58.5" customHeight="1">
      <c r="A32" s="53">
        <v>6.0</v>
      </c>
      <c r="B32" s="64" t="s">
        <v>103</v>
      </c>
      <c r="C32" s="10"/>
      <c r="D32" s="10"/>
      <c r="E32" s="11"/>
      <c r="F32" s="32"/>
      <c r="G32" s="32"/>
      <c r="H32" s="32"/>
      <c r="I32" s="32"/>
      <c r="J32" s="32"/>
      <c r="K32" s="32"/>
      <c r="L32" s="32"/>
      <c r="M32" s="32"/>
      <c r="N32" s="32"/>
      <c r="O32" s="32"/>
      <c r="P32" s="32"/>
      <c r="Q32" s="32"/>
      <c r="R32" s="32"/>
      <c r="S32" s="32"/>
      <c r="T32" s="32"/>
      <c r="U32" s="32"/>
      <c r="V32" s="32"/>
      <c r="W32" s="32"/>
      <c r="X32" s="32"/>
      <c r="Y32" s="32"/>
    </row>
    <row r="33" ht="41.25" customHeight="1">
      <c r="A33" s="53">
        <v>7.0</v>
      </c>
      <c r="B33" s="64" t="s">
        <v>104</v>
      </c>
      <c r="C33" s="10"/>
      <c r="D33" s="10"/>
      <c r="E33" s="11"/>
      <c r="F33" s="32"/>
      <c r="G33" s="32"/>
      <c r="H33" s="32"/>
      <c r="I33" s="32"/>
      <c r="J33" s="32"/>
      <c r="K33" s="32"/>
      <c r="L33" s="32"/>
      <c r="M33" s="32"/>
      <c r="N33" s="32"/>
      <c r="O33" s="32"/>
      <c r="P33" s="32"/>
      <c r="Q33" s="32"/>
      <c r="R33" s="32"/>
      <c r="S33" s="32"/>
      <c r="T33" s="32"/>
      <c r="U33" s="32"/>
      <c r="V33" s="32"/>
      <c r="W33" s="32"/>
      <c r="X33" s="32"/>
      <c r="Y33" s="32"/>
    </row>
    <row r="34" ht="74.25" customHeight="1">
      <c r="A34" s="53">
        <v>8.0</v>
      </c>
      <c r="B34" s="64" t="s">
        <v>105</v>
      </c>
      <c r="C34" s="10"/>
      <c r="D34" s="10"/>
      <c r="E34" s="11"/>
      <c r="F34" s="32"/>
      <c r="G34" s="32"/>
      <c r="H34" s="32"/>
      <c r="I34" s="32"/>
      <c r="J34" s="32"/>
      <c r="K34" s="32"/>
      <c r="L34" s="32"/>
      <c r="M34" s="32"/>
      <c r="N34" s="32"/>
      <c r="O34" s="32"/>
      <c r="P34" s="32"/>
      <c r="Q34" s="32"/>
      <c r="R34" s="32"/>
      <c r="S34" s="32"/>
      <c r="T34" s="32"/>
      <c r="U34" s="32"/>
      <c r="V34" s="32"/>
      <c r="W34" s="32"/>
      <c r="X34" s="32"/>
      <c r="Y34" s="32"/>
    </row>
    <row r="35" ht="15.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ht="15.75" customHeight="1">
      <c r="A36" s="61" t="s">
        <v>26</v>
      </c>
      <c r="B36" s="65" t="s">
        <v>106</v>
      </c>
      <c r="C36" s="24"/>
      <c r="D36" s="24"/>
      <c r="E36" s="63"/>
      <c r="F36" s="32"/>
      <c r="G36" s="32"/>
      <c r="H36" s="32"/>
      <c r="I36" s="32"/>
      <c r="J36" s="32"/>
      <c r="K36" s="32"/>
      <c r="L36" s="32"/>
      <c r="M36" s="32"/>
      <c r="N36" s="32"/>
      <c r="O36" s="32"/>
      <c r="P36" s="32"/>
      <c r="Q36" s="32"/>
      <c r="R36" s="32"/>
      <c r="S36" s="32"/>
      <c r="T36" s="32"/>
      <c r="U36" s="32"/>
      <c r="V36" s="32"/>
      <c r="W36" s="32"/>
      <c r="X36" s="32"/>
      <c r="Y36" s="32"/>
    </row>
    <row r="37" ht="15.75" customHeight="1">
      <c r="A37" s="66">
        <v>1.0</v>
      </c>
      <c r="B37" s="67" t="s">
        <v>107</v>
      </c>
      <c r="C37" s="10"/>
      <c r="D37" s="10"/>
      <c r="E37" s="11"/>
      <c r="F37" s="32"/>
      <c r="G37" s="32"/>
      <c r="H37" s="32"/>
      <c r="I37" s="32"/>
      <c r="J37" s="32"/>
      <c r="K37" s="32"/>
      <c r="L37" s="32"/>
      <c r="M37" s="32"/>
      <c r="N37" s="32"/>
      <c r="O37" s="32"/>
      <c r="P37" s="32"/>
      <c r="Q37" s="32"/>
      <c r="R37" s="32"/>
      <c r="S37" s="32"/>
      <c r="T37" s="32"/>
      <c r="U37" s="32"/>
      <c r="V37" s="32"/>
      <c r="W37" s="32"/>
      <c r="X37" s="32"/>
      <c r="Y37" s="32"/>
    </row>
    <row r="38" ht="15.75" customHeight="1">
      <c r="A38" s="66">
        <v>2.0</v>
      </c>
      <c r="B38" s="67" t="s">
        <v>108</v>
      </c>
      <c r="C38" s="10"/>
      <c r="D38" s="10"/>
      <c r="E38" s="11"/>
      <c r="F38" s="32"/>
      <c r="G38" s="32"/>
      <c r="H38" s="32"/>
      <c r="I38" s="32"/>
      <c r="J38" s="32"/>
      <c r="K38" s="32"/>
      <c r="L38" s="32"/>
      <c r="M38" s="32"/>
      <c r="N38" s="32"/>
      <c r="O38" s="32"/>
      <c r="P38" s="32"/>
      <c r="Q38" s="32"/>
      <c r="R38" s="32"/>
      <c r="S38" s="32"/>
      <c r="T38" s="32"/>
      <c r="U38" s="32"/>
      <c r="V38" s="32"/>
      <c r="W38" s="32"/>
      <c r="X38" s="32"/>
      <c r="Y38" s="32"/>
    </row>
    <row r="39" ht="30.75" customHeight="1">
      <c r="A39" s="66">
        <v>3.0</v>
      </c>
      <c r="B39" s="68" t="s">
        <v>109</v>
      </c>
      <c r="C39" s="10"/>
      <c r="D39" s="10"/>
      <c r="E39" s="11"/>
      <c r="F39" s="32"/>
      <c r="G39" s="32"/>
      <c r="H39" s="32"/>
      <c r="I39" s="32"/>
      <c r="J39" s="32"/>
      <c r="K39" s="32"/>
      <c r="L39" s="32"/>
      <c r="M39" s="32"/>
      <c r="N39" s="32"/>
      <c r="O39" s="32"/>
      <c r="P39" s="32"/>
      <c r="Q39" s="32"/>
      <c r="R39" s="32"/>
      <c r="S39" s="32"/>
      <c r="T39" s="32"/>
      <c r="U39" s="32"/>
      <c r="V39" s="32"/>
      <c r="W39" s="32"/>
      <c r="X39" s="32"/>
      <c r="Y39" s="32"/>
    </row>
    <row r="40" ht="15.75" customHeight="1">
      <c r="A40" s="66">
        <v>4.0</v>
      </c>
      <c r="B40" s="67" t="s">
        <v>110</v>
      </c>
      <c r="C40" s="10"/>
      <c r="D40" s="10"/>
      <c r="E40" s="11"/>
      <c r="F40" s="32"/>
      <c r="G40" s="32"/>
      <c r="H40" s="32"/>
      <c r="I40" s="32"/>
      <c r="J40" s="32"/>
      <c r="K40" s="32"/>
      <c r="L40" s="32"/>
      <c r="M40" s="32"/>
      <c r="N40" s="32"/>
      <c r="O40" s="32"/>
      <c r="P40" s="32"/>
      <c r="Q40" s="32"/>
      <c r="R40" s="32"/>
      <c r="S40" s="32"/>
      <c r="T40" s="32"/>
      <c r="U40" s="32"/>
      <c r="V40" s="32"/>
      <c r="W40" s="32"/>
      <c r="X40" s="32"/>
      <c r="Y40" s="32"/>
    </row>
    <row r="41" ht="15.75" customHeight="1">
      <c r="A41" s="66">
        <v>5.0</v>
      </c>
      <c r="B41" s="67" t="s">
        <v>108</v>
      </c>
      <c r="C41" s="10"/>
      <c r="D41" s="10"/>
      <c r="E41" s="11"/>
      <c r="F41" s="32"/>
      <c r="G41" s="32"/>
      <c r="H41" s="32"/>
      <c r="I41" s="32"/>
      <c r="J41" s="32"/>
      <c r="K41" s="32"/>
      <c r="L41" s="32"/>
      <c r="M41" s="32"/>
      <c r="N41" s="32"/>
      <c r="O41" s="32"/>
      <c r="P41" s="32"/>
      <c r="Q41" s="32"/>
      <c r="R41" s="32"/>
      <c r="S41" s="32"/>
      <c r="T41" s="32"/>
      <c r="U41" s="32"/>
      <c r="V41" s="32"/>
      <c r="W41" s="32"/>
      <c r="X41" s="32"/>
      <c r="Y41" s="32"/>
    </row>
    <row r="42" ht="32.25" customHeight="1">
      <c r="A42" s="66">
        <v>6.0</v>
      </c>
      <c r="B42" s="68" t="s">
        <v>111</v>
      </c>
      <c r="C42" s="10"/>
      <c r="D42" s="10"/>
      <c r="E42" s="11"/>
      <c r="F42" s="32"/>
      <c r="G42" s="32"/>
      <c r="H42" s="32"/>
      <c r="I42" s="32"/>
      <c r="J42" s="32"/>
      <c r="K42" s="32"/>
      <c r="L42" s="32"/>
      <c r="M42" s="32"/>
      <c r="N42" s="32"/>
      <c r="O42" s="32"/>
      <c r="P42" s="32"/>
      <c r="Q42" s="32"/>
      <c r="R42" s="32"/>
      <c r="S42" s="32"/>
      <c r="T42" s="32"/>
      <c r="U42" s="32"/>
      <c r="V42" s="32"/>
      <c r="W42" s="32"/>
      <c r="X42" s="32"/>
      <c r="Y42" s="32"/>
    </row>
    <row r="43" ht="31.5" customHeight="1">
      <c r="A43" s="66">
        <v>7.0</v>
      </c>
      <c r="B43" s="68" t="s">
        <v>112</v>
      </c>
      <c r="C43" s="10"/>
      <c r="D43" s="10"/>
      <c r="E43" s="11"/>
      <c r="F43" s="32"/>
      <c r="G43" s="32"/>
      <c r="H43" s="32"/>
      <c r="I43" s="32"/>
      <c r="J43" s="32"/>
      <c r="K43" s="32"/>
      <c r="L43" s="32"/>
      <c r="M43" s="32"/>
      <c r="N43" s="32"/>
      <c r="O43" s="32"/>
      <c r="P43" s="32"/>
      <c r="Q43" s="32"/>
      <c r="R43" s="32"/>
      <c r="S43" s="32"/>
      <c r="T43" s="32"/>
      <c r="U43" s="32"/>
      <c r="V43" s="32"/>
      <c r="W43" s="32"/>
      <c r="X43" s="32"/>
      <c r="Y43" s="32"/>
    </row>
    <row r="44" ht="15.75" customHeight="1">
      <c r="A44" s="66">
        <v>8.0</v>
      </c>
      <c r="B44" s="67" t="s">
        <v>113</v>
      </c>
      <c r="C44" s="10"/>
      <c r="D44" s="10"/>
      <c r="E44" s="11"/>
      <c r="F44" s="32"/>
      <c r="G44" s="32"/>
      <c r="H44" s="32"/>
      <c r="I44" s="32"/>
      <c r="J44" s="32"/>
      <c r="K44" s="32"/>
      <c r="L44" s="32"/>
      <c r="M44" s="32"/>
      <c r="N44" s="32"/>
      <c r="O44" s="32"/>
      <c r="P44" s="32"/>
      <c r="Q44" s="32"/>
      <c r="R44" s="32"/>
      <c r="S44" s="32"/>
      <c r="T44" s="32"/>
      <c r="U44" s="32"/>
      <c r="V44" s="32"/>
      <c r="W44" s="32"/>
      <c r="X44" s="32"/>
      <c r="Y44" s="32"/>
    </row>
    <row r="45" ht="15.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ht="15.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ht="15.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ht="15.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ht="15.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ht="15.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ht="15.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ht="15.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ht="15.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ht="15.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ht="15.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ht="15.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ht="15.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ht="15.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ht="15.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ht="15.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ht="15.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ht="15.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ht="15.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ht="15.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ht="15.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ht="15.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ht="15.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ht="15.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ht="15.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ht="15.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ht="15.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row r="72" ht="15.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row>
    <row r="73" ht="15.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row>
    <row r="74" ht="15.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row>
    <row r="75" ht="15.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row>
    <row r="76" ht="15.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row>
    <row r="77" ht="15.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row>
    <row r="78" ht="15.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row>
    <row r="79" ht="15.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row>
    <row r="80" ht="15.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row>
    <row r="81" ht="15.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row>
    <row r="82" ht="15.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row>
    <row r="83" ht="15.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row>
    <row r="84" ht="15.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row>
    <row r="85" ht="15.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row>
    <row r="86" ht="15.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row>
    <row r="87" ht="15.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row>
    <row r="88" ht="15.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row>
    <row r="89" ht="15.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row>
    <row r="90" ht="15.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row>
    <row r="91" ht="15.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row>
    <row r="92" ht="15.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row>
    <row r="93" ht="15.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row>
    <row r="94" ht="15.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row>
    <row r="95" ht="15.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row>
    <row r="96" ht="15.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row>
    <row r="97" ht="15.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row>
    <row r="98" ht="15.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row>
    <row r="99" ht="15.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row>
    <row r="100" ht="15.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row>
    <row r="101" ht="15.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row>
    <row r="102" ht="15.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row>
    <row r="103" ht="15.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row>
    <row r="104" ht="15.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row>
    <row r="105" ht="15.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row>
    <row r="106" ht="15.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row>
    <row r="107" ht="15.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row>
    <row r="108" ht="15.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row>
    <row r="109" ht="15.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row>
    <row r="110" ht="15.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row>
    <row r="111" ht="15.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row>
    <row r="112" ht="15.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row>
    <row r="113" ht="15.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row>
    <row r="114" ht="15.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row>
    <row r="115" ht="15.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row>
    <row r="116" ht="15.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row>
    <row r="117" ht="15.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row>
    <row r="118" ht="15.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row>
    <row r="119" ht="15.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row>
    <row r="120" ht="15.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row>
    <row r="121" ht="15.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row>
    <row r="122" ht="15.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row>
    <row r="123" ht="15.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row>
    <row r="124" ht="15.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row>
    <row r="125" ht="15.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row>
    <row r="126" ht="15.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row>
    <row r="127" ht="15.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row>
    <row r="128" ht="15.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row>
    <row r="129" ht="15.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ht="15.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row>
    <row r="131" ht="15.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row>
    <row r="132" ht="15.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row>
    <row r="133" ht="15.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row>
    <row r="134" ht="15.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row>
    <row r="135" ht="15.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row>
    <row r="136" ht="15.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row>
    <row r="137" ht="15.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row>
    <row r="138" ht="15.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row>
    <row r="139" ht="15.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row>
    <row r="140" ht="15.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row>
    <row r="141" ht="15.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row>
    <row r="142" ht="15.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row>
    <row r="143" ht="15.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row>
    <row r="144" ht="15.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row>
    <row r="145" ht="15.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row>
    <row r="146" ht="15.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row>
    <row r="147" ht="15.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row>
    <row r="148" ht="15.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row>
    <row r="149" ht="15.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row>
    <row r="150" ht="15.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row>
    <row r="151" ht="15.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row>
    <row r="152" ht="15.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row>
    <row r="153" ht="15.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row>
    <row r="154" ht="15.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row>
    <row r="155" ht="15.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row>
    <row r="156" ht="15.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row>
    <row r="157" ht="15.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row>
    <row r="158" ht="15.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row>
    <row r="159" ht="15.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row>
    <row r="160" ht="15.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row>
    <row r="161" ht="15.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row>
    <row r="162" ht="15.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row>
    <row r="163" ht="15.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row>
    <row r="164" ht="15.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row>
    <row r="165" ht="15.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row>
    <row r="166" ht="15.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row>
    <row r="167" ht="15.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row>
    <row r="168" ht="15.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row>
    <row r="169" ht="15.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row>
    <row r="170" ht="15.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row>
    <row r="171" ht="15.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row>
    <row r="172" ht="15.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row>
    <row r="173" ht="15.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row>
    <row r="174" ht="15.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row>
    <row r="175" ht="15.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row>
    <row r="176" ht="15.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row>
    <row r="177" ht="15.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row>
    <row r="178" ht="15.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row>
    <row r="179" ht="15.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row>
    <row r="180" ht="15.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row>
    <row r="181" ht="15.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row>
    <row r="182" ht="15.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row>
    <row r="183" ht="15.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row>
    <row r="184" ht="15.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row>
    <row r="185" ht="15.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row>
    <row r="186" ht="15.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row>
    <row r="187" ht="15.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row>
    <row r="188" ht="15.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row>
    <row r="189" ht="15.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row>
    <row r="190" ht="15.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row>
    <row r="191" ht="15.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row>
    <row r="192" ht="15.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row>
    <row r="193" ht="15.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row>
    <row r="194" ht="15.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row>
    <row r="195" ht="15.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row>
    <row r="196" ht="15.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row>
    <row r="197" ht="15.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row>
    <row r="198" ht="15.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row>
    <row r="199" ht="15.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row>
    <row r="200" ht="15.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row>
    <row r="201" ht="15.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row>
    <row r="202" ht="15.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row>
    <row r="203" ht="15.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row>
    <row r="204" ht="15.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row>
    <row r="205" ht="15.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row>
    <row r="206" ht="15.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row>
    <row r="207" ht="15.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row>
    <row r="208" ht="15.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row>
    <row r="209" ht="15.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row>
    <row r="210" ht="15.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row>
    <row r="211" ht="15.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row>
    <row r="212" ht="15.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row>
    <row r="213" ht="15.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row>
    <row r="214" ht="15.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row>
    <row r="215" ht="15.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row>
    <row r="216" ht="15.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row>
    <row r="217" ht="15.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row>
    <row r="218" ht="15.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row>
    <row r="219" ht="15.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row>
    <row r="220" ht="15.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row>
    <row r="221" ht="15.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row>
    <row r="222" ht="15.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row>
    <row r="223" ht="15.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row>
    <row r="224" ht="15.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row>
    <row r="225" ht="15.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row>
    <row r="226" ht="15.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row>
    <row r="227" ht="15.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row>
    <row r="228" ht="15.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row>
    <row r="229" ht="15.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row>
    <row r="230" ht="15.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37">
    <mergeCell ref="A1:E1"/>
    <mergeCell ref="A2:E2"/>
    <mergeCell ref="A3:E3"/>
    <mergeCell ref="A5:A6"/>
    <mergeCell ref="B5:B6"/>
    <mergeCell ref="C5:C6"/>
    <mergeCell ref="D5:E5"/>
    <mergeCell ref="A11:C11"/>
    <mergeCell ref="B14:E14"/>
    <mergeCell ref="B15:E15"/>
    <mergeCell ref="B16:E16"/>
    <mergeCell ref="B17:E17"/>
    <mergeCell ref="B18:E18"/>
    <mergeCell ref="B19:E19"/>
    <mergeCell ref="B20:E20"/>
    <mergeCell ref="B21:E21"/>
    <mergeCell ref="B22:E22"/>
    <mergeCell ref="B23:E23"/>
    <mergeCell ref="B24:E24"/>
    <mergeCell ref="B26:E26"/>
    <mergeCell ref="B27:E27"/>
    <mergeCell ref="B28:E28"/>
    <mergeCell ref="B29:E29"/>
    <mergeCell ref="B30:E30"/>
    <mergeCell ref="B31:E31"/>
    <mergeCell ref="B32:E32"/>
    <mergeCell ref="B33:E33"/>
    <mergeCell ref="B34:E34"/>
    <mergeCell ref="B43:E43"/>
    <mergeCell ref="B44:E44"/>
    <mergeCell ref="B36:E36"/>
    <mergeCell ref="B37:E37"/>
    <mergeCell ref="B38:E38"/>
    <mergeCell ref="B39:E39"/>
    <mergeCell ref="B40:E40"/>
    <mergeCell ref="B41:E41"/>
    <mergeCell ref="B42:E42"/>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18.29"/>
    <col customWidth="1" min="3" max="3" width="3.86"/>
    <col customWidth="1" min="4" max="4" width="136.14"/>
    <col customWidth="1" min="5" max="5" width="48.14"/>
    <col customWidth="1" min="6" max="23" width="11.43"/>
  </cols>
  <sheetData>
    <row r="1">
      <c r="A1" s="69"/>
      <c r="B1" s="69"/>
      <c r="C1" s="70"/>
      <c r="D1" s="71"/>
      <c r="E1" s="69"/>
      <c r="F1" s="69"/>
      <c r="G1" s="69"/>
      <c r="H1" s="69"/>
      <c r="I1" s="69"/>
      <c r="J1" s="69"/>
      <c r="K1" s="69"/>
      <c r="L1" s="69"/>
      <c r="M1" s="69"/>
      <c r="N1" s="69"/>
      <c r="O1" s="69"/>
      <c r="P1" s="69"/>
      <c r="Q1" s="69"/>
      <c r="R1" s="69"/>
      <c r="S1" s="69"/>
      <c r="T1" s="69"/>
      <c r="U1" s="69"/>
      <c r="V1" s="69"/>
      <c r="W1" s="69"/>
    </row>
    <row r="2">
      <c r="A2" s="69"/>
      <c r="B2" s="69"/>
      <c r="C2" s="70"/>
      <c r="D2" s="71"/>
      <c r="E2" s="69"/>
      <c r="F2" s="69"/>
      <c r="G2" s="69"/>
      <c r="H2" s="69"/>
      <c r="I2" s="69"/>
      <c r="J2" s="69"/>
      <c r="K2" s="69"/>
      <c r="L2" s="69"/>
      <c r="M2" s="69"/>
      <c r="N2" s="69"/>
      <c r="O2" s="69"/>
      <c r="P2" s="69"/>
      <c r="Q2" s="69"/>
      <c r="R2" s="69"/>
      <c r="S2" s="69"/>
      <c r="T2" s="69"/>
      <c r="U2" s="69"/>
      <c r="V2" s="69"/>
      <c r="W2" s="69"/>
    </row>
    <row r="3">
      <c r="A3" s="69"/>
      <c r="B3" s="69" t="s">
        <v>114</v>
      </c>
      <c r="C3" s="70" t="s">
        <v>115</v>
      </c>
      <c r="D3" s="72" t="s">
        <v>116</v>
      </c>
      <c r="E3" s="69"/>
      <c r="F3" s="69"/>
      <c r="G3" s="69"/>
      <c r="H3" s="69"/>
      <c r="I3" s="69"/>
      <c r="J3" s="69"/>
      <c r="K3" s="69"/>
      <c r="L3" s="69"/>
      <c r="M3" s="69"/>
      <c r="N3" s="69"/>
      <c r="O3" s="69"/>
      <c r="P3" s="69"/>
      <c r="Q3" s="69"/>
      <c r="R3" s="69"/>
      <c r="S3" s="69"/>
      <c r="T3" s="69"/>
      <c r="U3" s="69"/>
      <c r="V3" s="69"/>
      <c r="W3" s="69"/>
    </row>
    <row r="4">
      <c r="A4" s="69"/>
      <c r="B4" s="69"/>
      <c r="C4" s="70"/>
      <c r="D4" s="71"/>
      <c r="E4" s="69"/>
      <c r="F4" s="69"/>
      <c r="G4" s="69"/>
      <c r="H4" s="69"/>
      <c r="I4" s="69"/>
      <c r="J4" s="69"/>
      <c r="K4" s="69"/>
      <c r="L4" s="69"/>
      <c r="M4" s="69"/>
      <c r="N4" s="69"/>
      <c r="O4" s="69"/>
      <c r="P4" s="69"/>
      <c r="Q4" s="69"/>
      <c r="R4" s="69"/>
      <c r="S4" s="69"/>
      <c r="T4" s="69"/>
      <c r="U4" s="69"/>
      <c r="V4" s="69"/>
      <c r="W4" s="69"/>
    </row>
    <row r="5">
      <c r="A5" s="69"/>
      <c r="B5" s="69" t="s">
        <v>117</v>
      </c>
      <c r="C5" s="70" t="s">
        <v>115</v>
      </c>
      <c r="D5" s="72" t="s">
        <v>118</v>
      </c>
      <c r="E5" s="69"/>
      <c r="F5" s="69"/>
      <c r="G5" s="69"/>
      <c r="H5" s="69"/>
      <c r="I5" s="69"/>
      <c r="J5" s="69"/>
      <c r="K5" s="69"/>
      <c r="L5" s="69"/>
      <c r="M5" s="69"/>
      <c r="N5" s="69"/>
      <c r="O5" s="69"/>
      <c r="P5" s="69"/>
      <c r="Q5" s="69"/>
      <c r="R5" s="69"/>
      <c r="S5" s="69"/>
      <c r="T5" s="69"/>
      <c r="U5" s="69"/>
      <c r="V5" s="69"/>
      <c r="W5" s="69"/>
    </row>
    <row r="6">
      <c r="A6" s="69"/>
      <c r="B6" s="69"/>
      <c r="C6" s="70"/>
      <c r="D6" s="71"/>
      <c r="E6" s="69"/>
      <c r="F6" s="69"/>
      <c r="G6" s="69"/>
      <c r="H6" s="69"/>
      <c r="I6" s="69"/>
      <c r="J6" s="69"/>
      <c r="K6" s="69"/>
      <c r="L6" s="69"/>
      <c r="M6" s="69"/>
      <c r="N6" s="69"/>
      <c r="O6" s="69"/>
      <c r="P6" s="69"/>
      <c r="Q6" s="69"/>
      <c r="R6" s="69"/>
      <c r="S6" s="69"/>
      <c r="T6" s="69"/>
      <c r="U6" s="69"/>
      <c r="V6" s="69"/>
      <c r="W6" s="69"/>
    </row>
    <row r="7">
      <c r="A7" s="69"/>
      <c r="B7" s="69" t="s">
        <v>119</v>
      </c>
      <c r="C7" s="70" t="s">
        <v>115</v>
      </c>
      <c r="D7" s="72" t="s">
        <v>120</v>
      </c>
      <c r="E7" s="69"/>
      <c r="F7" s="69"/>
      <c r="G7" s="69"/>
      <c r="H7" s="69"/>
      <c r="I7" s="69"/>
      <c r="J7" s="69"/>
      <c r="K7" s="69"/>
      <c r="L7" s="69"/>
      <c r="M7" s="69"/>
      <c r="N7" s="69"/>
      <c r="O7" s="69"/>
      <c r="P7" s="69"/>
      <c r="Q7" s="69"/>
      <c r="R7" s="69"/>
      <c r="S7" s="69"/>
      <c r="T7" s="69"/>
      <c r="U7" s="69"/>
      <c r="V7" s="69"/>
      <c r="W7" s="69"/>
    </row>
    <row r="8">
      <c r="A8" s="69"/>
      <c r="B8" s="69"/>
      <c r="C8" s="70"/>
      <c r="D8" s="71"/>
      <c r="E8" s="69"/>
      <c r="F8" s="69"/>
      <c r="G8" s="69"/>
      <c r="H8" s="69"/>
      <c r="I8" s="69"/>
      <c r="J8" s="69"/>
      <c r="K8" s="69"/>
      <c r="L8" s="69"/>
      <c r="M8" s="69"/>
      <c r="N8" s="69"/>
      <c r="O8" s="69"/>
      <c r="P8" s="69"/>
      <c r="Q8" s="69"/>
      <c r="R8" s="69"/>
      <c r="S8" s="69"/>
      <c r="T8" s="69"/>
      <c r="U8" s="69"/>
      <c r="V8" s="69"/>
      <c r="W8" s="69"/>
    </row>
    <row r="9">
      <c r="A9" s="69"/>
      <c r="B9" s="69" t="s">
        <v>121</v>
      </c>
      <c r="C9" s="70" t="s">
        <v>115</v>
      </c>
      <c r="D9" s="72">
        <v>2022.0</v>
      </c>
      <c r="E9" s="69"/>
      <c r="F9" s="69"/>
      <c r="G9" s="69"/>
      <c r="H9" s="69"/>
      <c r="I9" s="69"/>
      <c r="J9" s="69"/>
      <c r="K9" s="69"/>
      <c r="L9" s="69"/>
      <c r="M9" s="69"/>
      <c r="N9" s="69"/>
      <c r="O9" s="69"/>
      <c r="P9" s="69"/>
      <c r="Q9" s="69"/>
      <c r="R9" s="69"/>
      <c r="S9" s="69"/>
      <c r="T9" s="69"/>
      <c r="U9" s="69"/>
      <c r="V9" s="69"/>
      <c r="W9" s="69"/>
    </row>
    <row r="10">
      <c r="A10" s="69"/>
      <c r="B10" s="69"/>
      <c r="C10" s="70"/>
      <c r="D10" s="71"/>
      <c r="E10" s="69"/>
      <c r="F10" s="69"/>
      <c r="G10" s="69"/>
      <c r="H10" s="69"/>
      <c r="I10" s="69"/>
      <c r="J10" s="69"/>
      <c r="K10" s="69"/>
      <c r="L10" s="69"/>
      <c r="M10" s="69"/>
      <c r="N10" s="69"/>
      <c r="O10" s="69"/>
      <c r="P10" s="69"/>
      <c r="Q10" s="69"/>
      <c r="R10" s="69"/>
      <c r="S10" s="69"/>
      <c r="T10" s="69"/>
      <c r="U10" s="69"/>
      <c r="V10" s="69"/>
      <c r="W10" s="69"/>
    </row>
    <row r="11">
      <c r="A11" s="69"/>
      <c r="B11" s="69" t="s">
        <v>122</v>
      </c>
      <c r="C11" s="70" t="s">
        <v>115</v>
      </c>
      <c r="D11" s="72" t="s">
        <v>123</v>
      </c>
      <c r="E11" s="69"/>
      <c r="F11" s="69"/>
      <c r="G11" s="69"/>
      <c r="H11" s="69"/>
      <c r="I11" s="69"/>
      <c r="J11" s="69"/>
      <c r="K11" s="69"/>
      <c r="L11" s="69"/>
      <c r="M11" s="69"/>
      <c r="N11" s="69"/>
      <c r="O11" s="69"/>
      <c r="P11" s="69"/>
      <c r="Q11" s="69"/>
      <c r="R11" s="69"/>
      <c r="S11" s="69"/>
      <c r="T11" s="69"/>
      <c r="U11" s="69"/>
      <c r="V11" s="69"/>
      <c r="W11" s="69"/>
    </row>
    <row r="12">
      <c r="A12" s="69"/>
      <c r="B12" s="69"/>
      <c r="C12" s="70"/>
      <c r="D12" s="71"/>
      <c r="E12" s="69"/>
      <c r="F12" s="69"/>
      <c r="G12" s="69"/>
      <c r="H12" s="69"/>
      <c r="I12" s="69"/>
      <c r="J12" s="69"/>
      <c r="K12" s="69"/>
      <c r="L12" s="69"/>
      <c r="M12" s="69"/>
      <c r="N12" s="69"/>
      <c r="O12" s="69"/>
      <c r="P12" s="69"/>
      <c r="Q12" s="69"/>
      <c r="R12" s="69"/>
      <c r="S12" s="69"/>
      <c r="T12" s="69"/>
      <c r="U12" s="69"/>
      <c r="V12" s="69"/>
      <c r="W12" s="69"/>
    </row>
    <row r="13">
      <c r="A13" s="69"/>
      <c r="B13" s="69"/>
      <c r="C13" s="70"/>
      <c r="D13" s="71"/>
      <c r="E13" s="69"/>
      <c r="F13" s="69"/>
      <c r="G13" s="69"/>
      <c r="H13" s="69"/>
      <c r="I13" s="69"/>
      <c r="J13" s="69"/>
      <c r="K13" s="69"/>
      <c r="L13" s="69"/>
      <c r="M13" s="69"/>
      <c r="N13" s="69"/>
      <c r="O13" s="69"/>
      <c r="P13" s="69"/>
      <c r="Q13" s="69"/>
      <c r="R13" s="69"/>
      <c r="S13" s="69"/>
      <c r="T13" s="69"/>
      <c r="U13" s="69"/>
      <c r="V13" s="69"/>
      <c r="W13" s="69"/>
    </row>
    <row r="14">
      <c r="A14" s="69"/>
      <c r="B14" s="69"/>
      <c r="C14" s="70"/>
      <c r="D14" s="71"/>
      <c r="E14" s="69"/>
      <c r="F14" s="69"/>
      <c r="G14" s="69"/>
      <c r="H14" s="69"/>
      <c r="I14" s="69"/>
      <c r="J14" s="69"/>
      <c r="K14" s="69"/>
      <c r="L14" s="69"/>
      <c r="M14" s="69"/>
      <c r="N14" s="69"/>
      <c r="O14" s="69"/>
      <c r="P14" s="69"/>
      <c r="Q14" s="69"/>
      <c r="R14" s="69"/>
      <c r="S14" s="69"/>
      <c r="T14" s="69"/>
      <c r="U14" s="69"/>
      <c r="V14" s="69"/>
      <c r="W14" s="69"/>
    </row>
    <row r="15">
      <c r="A15" s="69"/>
      <c r="B15" s="69"/>
      <c r="C15" s="70"/>
      <c r="D15" s="71"/>
      <c r="E15" s="69"/>
      <c r="F15" s="69"/>
      <c r="G15" s="69"/>
      <c r="H15" s="69"/>
      <c r="I15" s="69"/>
      <c r="J15" s="69"/>
      <c r="K15" s="69"/>
      <c r="L15" s="69"/>
      <c r="M15" s="69"/>
      <c r="N15" s="69"/>
      <c r="O15" s="69"/>
      <c r="P15" s="69"/>
      <c r="Q15" s="69"/>
      <c r="R15" s="69"/>
      <c r="S15" s="69"/>
      <c r="T15" s="69"/>
      <c r="U15" s="69"/>
      <c r="V15" s="69"/>
      <c r="W15" s="69"/>
    </row>
    <row r="16">
      <c r="A16" s="69"/>
      <c r="B16" s="69"/>
      <c r="C16" s="70"/>
      <c r="D16" s="71"/>
      <c r="E16" s="69"/>
      <c r="F16" s="69"/>
      <c r="G16" s="69"/>
      <c r="H16" s="69"/>
      <c r="I16" s="69"/>
      <c r="J16" s="69"/>
      <c r="K16" s="69"/>
      <c r="L16" s="69"/>
      <c r="M16" s="69"/>
      <c r="N16" s="69"/>
      <c r="O16" s="69"/>
      <c r="P16" s="69"/>
      <c r="Q16" s="69"/>
      <c r="R16" s="69"/>
      <c r="S16" s="69"/>
      <c r="T16" s="69"/>
      <c r="U16" s="69"/>
      <c r="V16" s="69"/>
      <c r="W16" s="69"/>
    </row>
    <row r="17">
      <c r="A17" s="69"/>
      <c r="B17" s="69"/>
      <c r="C17" s="70"/>
      <c r="D17" s="71"/>
      <c r="E17" s="69"/>
      <c r="F17" s="69"/>
      <c r="G17" s="69"/>
      <c r="H17" s="69"/>
      <c r="I17" s="69"/>
      <c r="J17" s="69"/>
      <c r="K17" s="69"/>
      <c r="L17" s="69"/>
      <c r="M17" s="69"/>
      <c r="N17" s="69"/>
      <c r="O17" s="69"/>
      <c r="P17" s="69"/>
      <c r="Q17" s="69"/>
      <c r="R17" s="69"/>
      <c r="S17" s="69"/>
      <c r="T17" s="69"/>
      <c r="U17" s="69"/>
      <c r="V17" s="69"/>
      <c r="W17" s="69"/>
    </row>
    <row r="18">
      <c r="A18" s="69"/>
      <c r="B18" s="69"/>
      <c r="C18" s="70"/>
      <c r="D18" s="71"/>
      <c r="E18" s="69"/>
      <c r="F18" s="69"/>
      <c r="G18" s="69"/>
      <c r="H18" s="69"/>
      <c r="I18" s="69"/>
      <c r="J18" s="69"/>
      <c r="K18" s="69"/>
      <c r="L18" s="69"/>
      <c r="M18" s="69"/>
      <c r="N18" s="69"/>
      <c r="O18" s="69"/>
      <c r="P18" s="69"/>
      <c r="Q18" s="69"/>
      <c r="R18" s="69"/>
      <c r="S18" s="69"/>
      <c r="T18" s="69"/>
      <c r="U18" s="69"/>
      <c r="V18" s="69"/>
      <c r="W18" s="69"/>
    </row>
    <row r="19">
      <c r="A19" s="69"/>
      <c r="B19" s="69"/>
      <c r="C19" s="70"/>
      <c r="D19" s="71"/>
      <c r="E19" s="69"/>
      <c r="F19" s="69"/>
      <c r="G19" s="69"/>
      <c r="H19" s="69"/>
      <c r="I19" s="69"/>
      <c r="J19" s="69"/>
      <c r="K19" s="69"/>
      <c r="L19" s="69"/>
      <c r="M19" s="69"/>
      <c r="N19" s="69"/>
      <c r="O19" s="69"/>
      <c r="P19" s="69"/>
      <c r="Q19" s="69"/>
      <c r="R19" s="69"/>
      <c r="S19" s="69"/>
      <c r="T19" s="69"/>
      <c r="U19" s="69"/>
      <c r="V19" s="69"/>
      <c r="W19" s="69"/>
    </row>
    <row r="20">
      <c r="A20" s="69"/>
      <c r="B20" s="69"/>
      <c r="C20" s="70"/>
      <c r="D20" s="71"/>
      <c r="E20" s="69"/>
      <c r="F20" s="69"/>
      <c r="G20" s="69"/>
      <c r="H20" s="69"/>
      <c r="I20" s="69"/>
      <c r="J20" s="69"/>
      <c r="K20" s="69"/>
      <c r="L20" s="69"/>
      <c r="M20" s="69"/>
      <c r="N20" s="69"/>
      <c r="O20" s="69"/>
      <c r="P20" s="69"/>
      <c r="Q20" s="69"/>
      <c r="R20" s="69"/>
      <c r="S20" s="69"/>
      <c r="T20" s="69"/>
      <c r="U20" s="69"/>
      <c r="V20" s="69"/>
      <c r="W20" s="69"/>
    </row>
    <row r="21" ht="15.75" customHeight="1">
      <c r="A21" s="69"/>
      <c r="B21" s="69"/>
      <c r="C21" s="70"/>
      <c r="D21" s="71"/>
      <c r="E21" s="69"/>
      <c r="F21" s="69"/>
      <c r="G21" s="69"/>
      <c r="H21" s="69"/>
      <c r="I21" s="69"/>
      <c r="J21" s="69"/>
      <c r="K21" s="69"/>
      <c r="L21" s="69"/>
      <c r="M21" s="69"/>
      <c r="N21" s="69"/>
      <c r="O21" s="69"/>
      <c r="P21" s="69"/>
      <c r="Q21" s="69"/>
      <c r="R21" s="69"/>
      <c r="S21" s="69"/>
      <c r="T21" s="69"/>
      <c r="U21" s="69"/>
      <c r="V21" s="69"/>
      <c r="W21" s="69"/>
    </row>
    <row r="22" ht="15.75" customHeight="1">
      <c r="A22" s="69"/>
      <c r="B22" s="69"/>
      <c r="C22" s="70"/>
      <c r="D22" s="71"/>
      <c r="E22" s="69"/>
      <c r="F22" s="69"/>
      <c r="G22" s="69"/>
      <c r="H22" s="69"/>
      <c r="I22" s="69"/>
      <c r="J22" s="69"/>
      <c r="K22" s="69"/>
      <c r="L22" s="69"/>
      <c r="M22" s="69"/>
      <c r="N22" s="69"/>
      <c r="O22" s="69"/>
      <c r="P22" s="69"/>
      <c r="Q22" s="69"/>
      <c r="R22" s="69"/>
      <c r="S22" s="69"/>
      <c r="T22" s="69"/>
      <c r="U22" s="69"/>
      <c r="V22" s="69"/>
      <c r="W22" s="69"/>
    </row>
    <row r="23" ht="15.75" customHeight="1">
      <c r="A23" s="69"/>
      <c r="B23" s="69"/>
      <c r="C23" s="70"/>
      <c r="D23" s="71"/>
      <c r="E23" s="69"/>
      <c r="F23" s="69"/>
      <c r="G23" s="69"/>
      <c r="H23" s="69"/>
      <c r="I23" s="69"/>
      <c r="J23" s="69"/>
      <c r="K23" s="69"/>
      <c r="L23" s="69"/>
      <c r="M23" s="69"/>
      <c r="N23" s="69"/>
      <c r="O23" s="69"/>
      <c r="P23" s="69"/>
      <c r="Q23" s="69"/>
      <c r="R23" s="69"/>
      <c r="S23" s="69"/>
      <c r="T23" s="69"/>
      <c r="U23" s="69"/>
      <c r="V23" s="69"/>
      <c r="W23" s="69"/>
    </row>
    <row r="24" ht="15.75" customHeight="1">
      <c r="A24" s="69"/>
      <c r="B24" s="69"/>
      <c r="C24" s="70"/>
      <c r="D24" s="71"/>
      <c r="E24" s="69"/>
      <c r="F24" s="69"/>
      <c r="G24" s="69"/>
      <c r="H24" s="69"/>
      <c r="I24" s="69"/>
      <c r="J24" s="69"/>
      <c r="K24" s="69"/>
      <c r="L24" s="69"/>
      <c r="M24" s="69"/>
      <c r="N24" s="69"/>
      <c r="O24" s="69"/>
      <c r="P24" s="69"/>
      <c r="Q24" s="69"/>
      <c r="R24" s="69"/>
      <c r="S24" s="69"/>
      <c r="T24" s="69"/>
      <c r="U24" s="69"/>
      <c r="V24" s="69"/>
      <c r="W24" s="69"/>
    </row>
    <row r="25" ht="15.75" customHeight="1">
      <c r="A25" s="69"/>
      <c r="B25" s="69"/>
      <c r="C25" s="70"/>
      <c r="D25" s="71"/>
      <c r="E25" s="69"/>
      <c r="F25" s="69"/>
      <c r="G25" s="69"/>
      <c r="H25" s="69"/>
      <c r="I25" s="69"/>
      <c r="J25" s="69"/>
      <c r="K25" s="69"/>
      <c r="L25" s="69"/>
      <c r="M25" s="69"/>
      <c r="N25" s="69"/>
      <c r="O25" s="69"/>
      <c r="P25" s="69"/>
      <c r="Q25" s="69"/>
      <c r="R25" s="69"/>
      <c r="S25" s="69"/>
      <c r="T25" s="69"/>
      <c r="U25" s="69"/>
      <c r="V25" s="69"/>
      <c r="W25" s="69"/>
    </row>
    <row r="26" ht="15.75" customHeight="1">
      <c r="A26" s="69"/>
      <c r="B26" s="69"/>
      <c r="C26" s="70"/>
      <c r="D26" s="71"/>
      <c r="E26" s="69"/>
      <c r="F26" s="69"/>
      <c r="G26" s="69"/>
      <c r="H26" s="69"/>
      <c r="I26" s="69"/>
      <c r="J26" s="69"/>
      <c r="K26" s="69"/>
      <c r="L26" s="69"/>
      <c r="M26" s="69"/>
      <c r="N26" s="69"/>
      <c r="O26" s="69"/>
      <c r="P26" s="69"/>
      <c r="Q26" s="69"/>
      <c r="R26" s="69"/>
      <c r="S26" s="69"/>
      <c r="T26" s="69"/>
      <c r="U26" s="69"/>
      <c r="V26" s="69"/>
      <c r="W26" s="69"/>
    </row>
    <row r="27" ht="15.75" customHeight="1">
      <c r="A27" s="69"/>
      <c r="B27" s="69"/>
      <c r="C27" s="70"/>
      <c r="D27" s="71"/>
      <c r="E27" s="69"/>
      <c r="F27" s="69"/>
      <c r="G27" s="69"/>
      <c r="H27" s="69"/>
      <c r="I27" s="69"/>
      <c r="J27" s="69"/>
      <c r="K27" s="69"/>
      <c r="L27" s="69"/>
      <c r="M27" s="69"/>
      <c r="N27" s="69"/>
      <c r="O27" s="69"/>
      <c r="P27" s="69"/>
      <c r="Q27" s="69"/>
      <c r="R27" s="69"/>
      <c r="S27" s="69"/>
      <c r="T27" s="69"/>
      <c r="U27" s="69"/>
      <c r="V27" s="69"/>
      <c r="W27" s="69"/>
    </row>
    <row r="28" ht="15.75" customHeight="1">
      <c r="A28" s="69"/>
      <c r="B28" s="69"/>
      <c r="C28" s="70"/>
      <c r="D28" s="71"/>
      <c r="E28" s="69"/>
      <c r="F28" s="69"/>
      <c r="G28" s="69"/>
      <c r="H28" s="69"/>
      <c r="I28" s="69"/>
      <c r="J28" s="69"/>
      <c r="K28" s="69"/>
      <c r="L28" s="69"/>
      <c r="M28" s="69"/>
      <c r="N28" s="69"/>
      <c r="O28" s="69"/>
      <c r="P28" s="69"/>
      <c r="Q28" s="69"/>
      <c r="R28" s="69"/>
      <c r="S28" s="69"/>
      <c r="T28" s="69"/>
      <c r="U28" s="69"/>
      <c r="V28" s="69"/>
      <c r="W28" s="69"/>
    </row>
    <row r="29" ht="15.75" customHeight="1">
      <c r="A29" s="69"/>
      <c r="B29" s="69"/>
      <c r="C29" s="70"/>
      <c r="D29" s="71"/>
      <c r="E29" s="69"/>
      <c r="F29" s="69"/>
      <c r="G29" s="69"/>
      <c r="H29" s="69"/>
      <c r="I29" s="69"/>
      <c r="J29" s="69"/>
      <c r="K29" s="69"/>
      <c r="L29" s="69"/>
      <c r="M29" s="69"/>
      <c r="N29" s="69"/>
      <c r="O29" s="69"/>
      <c r="P29" s="69"/>
      <c r="Q29" s="69"/>
      <c r="R29" s="69"/>
      <c r="S29" s="69"/>
      <c r="T29" s="69"/>
      <c r="U29" s="69"/>
      <c r="V29" s="69"/>
      <c r="W29" s="69"/>
    </row>
    <row r="30" ht="15.75" customHeight="1">
      <c r="A30" s="69"/>
      <c r="B30" s="69"/>
      <c r="C30" s="70"/>
      <c r="D30" s="71"/>
      <c r="E30" s="69"/>
      <c r="F30" s="69"/>
      <c r="G30" s="69"/>
      <c r="H30" s="69"/>
      <c r="I30" s="69"/>
      <c r="J30" s="69"/>
      <c r="K30" s="69"/>
      <c r="L30" s="69"/>
      <c r="M30" s="69"/>
      <c r="N30" s="69"/>
      <c r="O30" s="69"/>
      <c r="P30" s="69"/>
      <c r="Q30" s="69"/>
      <c r="R30" s="69"/>
      <c r="S30" s="69"/>
      <c r="T30" s="69"/>
      <c r="U30" s="69"/>
      <c r="V30" s="69"/>
      <c r="W30" s="69"/>
    </row>
    <row r="31" ht="15.75" customHeight="1">
      <c r="A31" s="69"/>
      <c r="B31" s="69"/>
      <c r="C31" s="70"/>
      <c r="D31" s="71"/>
      <c r="E31" s="69"/>
      <c r="F31" s="69"/>
      <c r="G31" s="69"/>
      <c r="H31" s="69"/>
      <c r="I31" s="69"/>
      <c r="J31" s="69"/>
      <c r="K31" s="69"/>
      <c r="L31" s="69"/>
      <c r="M31" s="69"/>
      <c r="N31" s="69"/>
      <c r="O31" s="69"/>
      <c r="P31" s="69"/>
      <c r="Q31" s="69"/>
      <c r="R31" s="69"/>
      <c r="S31" s="69"/>
      <c r="T31" s="69"/>
      <c r="U31" s="69"/>
      <c r="V31" s="69"/>
      <c r="W31" s="69"/>
    </row>
    <row r="32" ht="15.75" customHeight="1">
      <c r="A32" s="69"/>
      <c r="B32" s="69"/>
      <c r="C32" s="70"/>
      <c r="D32" s="71"/>
      <c r="E32" s="69"/>
      <c r="F32" s="69"/>
      <c r="G32" s="69"/>
      <c r="H32" s="69"/>
      <c r="I32" s="69"/>
      <c r="J32" s="69"/>
      <c r="K32" s="69"/>
      <c r="L32" s="69"/>
      <c r="M32" s="69"/>
      <c r="N32" s="69"/>
      <c r="O32" s="69"/>
      <c r="P32" s="69"/>
      <c r="Q32" s="69"/>
      <c r="R32" s="69"/>
      <c r="S32" s="69"/>
      <c r="T32" s="69"/>
      <c r="U32" s="69"/>
      <c r="V32" s="69"/>
      <c r="W32" s="69"/>
    </row>
    <row r="33" ht="15.75" customHeight="1">
      <c r="A33" s="69"/>
      <c r="B33" s="69"/>
      <c r="C33" s="70"/>
      <c r="D33" s="71"/>
      <c r="E33" s="69"/>
      <c r="F33" s="69"/>
      <c r="G33" s="69"/>
      <c r="H33" s="69"/>
      <c r="I33" s="69"/>
      <c r="J33" s="69"/>
      <c r="K33" s="69"/>
      <c r="L33" s="69"/>
      <c r="M33" s="69"/>
      <c r="N33" s="69"/>
      <c r="O33" s="69"/>
      <c r="P33" s="69"/>
      <c r="Q33" s="69"/>
      <c r="R33" s="69"/>
      <c r="S33" s="69"/>
      <c r="T33" s="69"/>
      <c r="U33" s="69"/>
      <c r="V33" s="69"/>
      <c r="W33" s="69"/>
    </row>
    <row r="34" ht="15.75" customHeight="1">
      <c r="A34" s="69"/>
      <c r="B34" s="69"/>
      <c r="C34" s="70"/>
      <c r="D34" s="71"/>
      <c r="E34" s="69"/>
      <c r="F34" s="69"/>
      <c r="G34" s="69"/>
      <c r="H34" s="69"/>
      <c r="I34" s="69"/>
      <c r="J34" s="69"/>
      <c r="K34" s="69"/>
      <c r="L34" s="69"/>
      <c r="M34" s="69"/>
      <c r="N34" s="69"/>
      <c r="O34" s="69"/>
      <c r="P34" s="69"/>
      <c r="Q34" s="69"/>
      <c r="R34" s="69"/>
      <c r="S34" s="69"/>
      <c r="T34" s="69"/>
      <c r="U34" s="69"/>
      <c r="V34" s="69"/>
      <c r="W34" s="69"/>
    </row>
    <row r="35" ht="15.75" customHeight="1">
      <c r="A35" s="69"/>
      <c r="B35" s="69"/>
      <c r="C35" s="70"/>
      <c r="D35" s="71"/>
      <c r="E35" s="69"/>
      <c r="F35" s="69"/>
      <c r="G35" s="69"/>
      <c r="H35" s="69"/>
      <c r="I35" s="69"/>
      <c r="J35" s="69"/>
      <c r="K35" s="69"/>
      <c r="L35" s="69"/>
      <c r="M35" s="69"/>
      <c r="N35" s="69"/>
      <c r="O35" s="69"/>
      <c r="P35" s="69"/>
      <c r="Q35" s="69"/>
      <c r="R35" s="69"/>
      <c r="S35" s="69"/>
      <c r="T35" s="69"/>
      <c r="U35" s="69"/>
      <c r="V35" s="69"/>
      <c r="W35" s="69"/>
    </row>
    <row r="36" ht="15.75" customHeight="1">
      <c r="A36" s="69"/>
      <c r="B36" s="69"/>
      <c r="C36" s="70"/>
      <c r="D36" s="71"/>
      <c r="E36" s="69"/>
      <c r="F36" s="69"/>
      <c r="G36" s="69"/>
      <c r="H36" s="69"/>
      <c r="I36" s="69"/>
      <c r="J36" s="69"/>
      <c r="K36" s="69"/>
      <c r="L36" s="69"/>
      <c r="M36" s="69"/>
      <c r="N36" s="69"/>
      <c r="O36" s="69"/>
      <c r="P36" s="69"/>
      <c r="Q36" s="69"/>
      <c r="R36" s="69"/>
      <c r="S36" s="69"/>
      <c r="T36" s="69"/>
      <c r="U36" s="69"/>
      <c r="V36" s="69"/>
      <c r="W36" s="69"/>
    </row>
    <row r="37" ht="15.75" customHeight="1">
      <c r="A37" s="69"/>
      <c r="B37" s="69"/>
      <c r="C37" s="70"/>
      <c r="D37" s="71"/>
      <c r="E37" s="69"/>
      <c r="F37" s="69"/>
      <c r="G37" s="69"/>
      <c r="H37" s="69"/>
      <c r="I37" s="69"/>
      <c r="J37" s="69"/>
      <c r="K37" s="69"/>
      <c r="L37" s="69"/>
      <c r="M37" s="69"/>
      <c r="N37" s="69"/>
      <c r="O37" s="69"/>
      <c r="P37" s="69"/>
      <c r="Q37" s="69"/>
      <c r="R37" s="69"/>
      <c r="S37" s="69"/>
      <c r="T37" s="69"/>
      <c r="U37" s="69"/>
      <c r="V37" s="69"/>
      <c r="W37" s="69"/>
    </row>
    <row r="38" ht="15.75" customHeight="1">
      <c r="A38" s="69"/>
      <c r="B38" s="69"/>
      <c r="C38" s="70"/>
      <c r="D38" s="71"/>
      <c r="E38" s="69"/>
      <c r="F38" s="69"/>
      <c r="G38" s="69"/>
      <c r="H38" s="69"/>
      <c r="I38" s="69"/>
      <c r="J38" s="69"/>
      <c r="K38" s="69"/>
      <c r="L38" s="69"/>
      <c r="M38" s="69"/>
      <c r="N38" s="69"/>
      <c r="O38" s="69"/>
      <c r="P38" s="69"/>
      <c r="Q38" s="69"/>
      <c r="R38" s="69"/>
      <c r="S38" s="69"/>
      <c r="T38" s="69"/>
      <c r="U38" s="69"/>
      <c r="V38" s="69"/>
      <c r="W38" s="69"/>
    </row>
    <row r="39" ht="15.75" customHeight="1">
      <c r="A39" s="69"/>
      <c r="B39" s="69"/>
      <c r="C39" s="70"/>
      <c r="D39" s="71"/>
      <c r="E39" s="69"/>
      <c r="F39" s="69"/>
      <c r="G39" s="69"/>
      <c r="H39" s="69"/>
      <c r="I39" s="69"/>
      <c r="J39" s="69"/>
      <c r="K39" s="69"/>
      <c r="L39" s="69"/>
      <c r="M39" s="69"/>
      <c r="N39" s="69"/>
      <c r="O39" s="69"/>
      <c r="P39" s="69"/>
      <c r="Q39" s="69"/>
      <c r="R39" s="69"/>
      <c r="S39" s="69"/>
      <c r="T39" s="69"/>
      <c r="U39" s="69"/>
      <c r="V39" s="69"/>
      <c r="W39" s="69"/>
    </row>
    <row r="40" ht="15.75" customHeight="1">
      <c r="A40" s="69"/>
      <c r="B40" s="69"/>
      <c r="C40" s="70"/>
      <c r="D40" s="71"/>
      <c r="E40" s="69"/>
      <c r="F40" s="69"/>
      <c r="G40" s="69"/>
      <c r="H40" s="69"/>
      <c r="I40" s="69"/>
      <c r="J40" s="69"/>
      <c r="K40" s="69"/>
      <c r="L40" s="69"/>
      <c r="M40" s="69"/>
      <c r="N40" s="69"/>
      <c r="O40" s="69"/>
      <c r="P40" s="69"/>
      <c r="Q40" s="69"/>
      <c r="R40" s="69"/>
      <c r="S40" s="69"/>
      <c r="T40" s="69"/>
      <c r="U40" s="69"/>
      <c r="V40" s="69"/>
      <c r="W40" s="69"/>
    </row>
    <row r="41" ht="15.75" customHeight="1">
      <c r="A41" s="69"/>
      <c r="B41" s="69"/>
      <c r="C41" s="70"/>
      <c r="D41" s="71"/>
      <c r="E41" s="69"/>
      <c r="F41" s="69"/>
      <c r="G41" s="69"/>
      <c r="H41" s="69"/>
      <c r="I41" s="69"/>
      <c r="J41" s="69"/>
      <c r="K41" s="69"/>
      <c r="L41" s="69"/>
      <c r="M41" s="69"/>
      <c r="N41" s="69"/>
      <c r="O41" s="69"/>
      <c r="P41" s="69"/>
      <c r="Q41" s="69"/>
      <c r="R41" s="69"/>
      <c r="S41" s="69"/>
      <c r="T41" s="69"/>
      <c r="U41" s="69"/>
      <c r="V41" s="69"/>
      <c r="W41" s="69"/>
    </row>
    <row r="42" ht="15.75" customHeight="1">
      <c r="A42" s="69"/>
      <c r="B42" s="69"/>
      <c r="C42" s="70"/>
      <c r="D42" s="71"/>
      <c r="E42" s="69"/>
      <c r="F42" s="69"/>
      <c r="G42" s="69"/>
      <c r="H42" s="69"/>
      <c r="I42" s="69"/>
      <c r="J42" s="69"/>
      <c r="K42" s="69"/>
      <c r="L42" s="69"/>
      <c r="M42" s="69"/>
      <c r="N42" s="69"/>
      <c r="O42" s="69"/>
      <c r="P42" s="69"/>
      <c r="Q42" s="69"/>
      <c r="R42" s="69"/>
      <c r="S42" s="69"/>
      <c r="T42" s="69"/>
      <c r="U42" s="69"/>
      <c r="V42" s="69"/>
      <c r="W42" s="69"/>
    </row>
    <row r="43" ht="15.75" customHeight="1">
      <c r="A43" s="69"/>
      <c r="B43" s="69"/>
      <c r="C43" s="70"/>
      <c r="D43" s="71"/>
      <c r="E43" s="69"/>
      <c r="F43" s="69"/>
      <c r="G43" s="69"/>
      <c r="H43" s="69"/>
      <c r="I43" s="69"/>
      <c r="J43" s="69"/>
      <c r="K43" s="69"/>
      <c r="L43" s="69"/>
      <c r="M43" s="69"/>
      <c r="N43" s="69"/>
      <c r="O43" s="69"/>
      <c r="P43" s="69"/>
      <c r="Q43" s="69"/>
      <c r="R43" s="69"/>
      <c r="S43" s="69"/>
      <c r="T43" s="69"/>
      <c r="U43" s="69"/>
      <c r="V43" s="69"/>
      <c r="W43" s="69"/>
    </row>
    <row r="44" ht="15.75" customHeight="1">
      <c r="A44" s="69"/>
      <c r="B44" s="69"/>
      <c r="C44" s="70"/>
      <c r="D44" s="71"/>
      <c r="E44" s="69"/>
      <c r="F44" s="69"/>
      <c r="G44" s="69"/>
      <c r="H44" s="69"/>
      <c r="I44" s="69"/>
      <c r="J44" s="69"/>
      <c r="K44" s="69"/>
      <c r="L44" s="69"/>
      <c r="M44" s="69"/>
      <c r="N44" s="69"/>
      <c r="O44" s="69"/>
      <c r="P44" s="69"/>
      <c r="Q44" s="69"/>
      <c r="R44" s="69"/>
      <c r="S44" s="69"/>
      <c r="T44" s="69"/>
      <c r="U44" s="69"/>
      <c r="V44" s="69"/>
      <c r="W44" s="69"/>
    </row>
    <row r="45" ht="15.75" customHeight="1">
      <c r="A45" s="69"/>
      <c r="B45" s="69"/>
      <c r="C45" s="70"/>
      <c r="D45" s="71"/>
      <c r="E45" s="69"/>
      <c r="F45" s="69"/>
      <c r="G45" s="69"/>
      <c r="H45" s="69"/>
      <c r="I45" s="69"/>
      <c r="J45" s="69"/>
      <c r="K45" s="69"/>
      <c r="L45" s="69"/>
      <c r="M45" s="69"/>
      <c r="N45" s="69"/>
      <c r="O45" s="69"/>
      <c r="P45" s="69"/>
      <c r="Q45" s="69"/>
      <c r="R45" s="69"/>
      <c r="S45" s="69"/>
      <c r="T45" s="69"/>
      <c r="U45" s="69"/>
      <c r="V45" s="69"/>
      <c r="W45" s="69"/>
    </row>
    <row r="46" ht="15.75" customHeight="1">
      <c r="A46" s="69"/>
      <c r="B46" s="69"/>
      <c r="C46" s="70"/>
      <c r="D46" s="71"/>
      <c r="E46" s="69"/>
      <c r="F46" s="69"/>
      <c r="G46" s="69"/>
      <c r="H46" s="69"/>
      <c r="I46" s="69"/>
      <c r="J46" s="69"/>
      <c r="K46" s="69"/>
      <c r="L46" s="69"/>
      <c r="M46" s="69"/>
      <c r="N46" s="69"/>
      <c r="O46" s="69"/>
      <c r="P46" s="69"/>
      <c r="Q46" s="69"/>
      <c r="R46" s="69"/>
      <c r="S46" s="69"/>
      <c r="T46" s="69"/>
      <c r="U46" s="69"/>
      <c r="V46" s="69"/>
      <c r="W46" s="69"/>
    </row>
    <row r="47" ht="15.75" customHeight="1">
      <c r="A47" s="69"/>
      <c r="B47" s="69"/>
      <c r="C47" s="70"/>
      <c r="D47" s="71"/>
      <c r="E47" s="69"/>
      <c r="F47" s="69"/>
      <c r="G47" s="69"/>
      <c r="H47" s="69"/>
      <c r="I47" s="69"/>
      <c r="J47" s="69"/>
      <c r="K47" s="69"/>
      <c r="L47" s="69"/>
      <c r="M47" s="69"/>
      <c r="N47" s="69"/>
      <c r="O47" s="69"/>
      <c r="P47" s="69"/>
      <c r="Q47" s="69"/>
      <c r="R47" s="69"/>
      <c r="S47" s="69"/>
      <c r="T47" s="69"/>
      <c r="U47" s="69"/>
      <c r="V47" s="69"/>
      <c r="W47" s="69"/>
    </row>
    <row r="48" ht="15.75" customHeight="1">
      <c r="A48" s="69"/>
      <c r="B48" s="69"/>
      <c r="C48" s="70"/>
      <c r="D48" s="71"/>
      <c r="E48" s="69"/>
      <c r="F48" s="69"/>
      <c r="G48" s="69"/>
      <c r="H48" s="69"/>
      <c r="I48" s="69"/>
      <c r="J48" s="69"/>
      <c r="K48" s="69"/>
      <c r="L48" s="69"/>
      <c r="M48" s="69"/>
      <c r="N48" s="69"/>
      <c r="O48" s="69"/>
      <c r="P48" s="69"/>
      <c r="Q48" s="69"/>
      <c r="R48" s="69"/>
      <c r="S48" s="69"/>
      <c r="T48" s="69"/>
      <c r="U48" s="69"/>
      <c r="V48" s="69"/>
      <c r="W48" s="69"/>
    </row>
    <row r="49" ht="15.75" customHeight="1">
      <c r="A49" s="69"/>
      <c r="B49" s="69"/>
      <c r="C49" s="70"/>
      <c r="D49" s="71"/>
      <c r="E49" s="69"/>
      <c r="F49" s="69"/>
      <c r="G49" s="69"/>
      <c r="H49" s="69"/>
      <c r="I49" s="69"/>
      <c r="J49" s="69"/>
      <c r="K49" s="69"/>
      <c r="L49" s="69"/>
      <c r="M49" s="69"/>
      <c r="N49" s="69"/>
      <c r="O49" s="69"/>
      <c r="P49" s="69"/>
      <c r="Q49" s="69"/>
      <c r="R49" s="69"/>
      <c r="S49" s="69"/>
      <c r="T49" s="69"/>
      <c r="U49" s="69"/>
      <c r="V49" s="69"/>
      <c r="W49" s="69"/>
    </row>
    <row r="50" ht="15.75" customHeight="1">
      <c r="A50" s="69"/>
      <c r="B50" s="69"/>
      <c r="C50" s="70"/>
      <c r="D50" s="71"/>
      <c r="E50" s="69"/>
      <c r="F50" s="69"/>
      <c r="G50" s="69"/>
      <c r="H50" s="69"/>
      <c r="I50" s="69"/>
      <c r="J50" s="69"/>
      <c r="K50" s="69"/>
      <c r="L50" s="69"/>
      <c r="M50" s="69"/>
      <c r="N50" s="69"/>
      <c r="O50" s="69"/>
      <c r="P50" s="69"/>
      <c r="Q50" s="69"/>
      <c r="R50" s="69"/>
      <c r="S50" s="69"/>
      <c r="T50" s="69"/>
      <c r="U50" s="69"/>
      <c r="V50" s="69"/>
      <c r="W50" s="69"/>
    </row>
    <row r="51" ht="15.75" customHeight="1">
      <c r="A51" s="69"/>
      <c r="B51" s="69"/>
      <c r="C51" s="70"/>
      <c r="D51" s="71"/>
      <c r="E51" s="69"/>
      <c r="F51" s="69"/>
      <c r="G51" s="69"/>
      <c r="H51" s="69"/>
      <c r="I51" s="69"/>
      <c r="J51" s="69"/>
      <c r="K51" s="69"/>
      <c r="L51" s="69"/>
      <c r="M51" s="69"/>
      <c r="N51" s="69"/>
      <c r="O51" s="69"/>
      <c r="P51" s="69"/>
      <c r="Q51" s="69"/>
      <c r="R51" s="69"/>
      <c r="S51" s="69"/>
      <c r="T51" s="69"/>
      <c r="U51" s="69"/>
      <c r="V51" s="69"/>
      <c r="W51" s="69"/>
    </row>
    <row r="52" ht="15.75" customHeight="1">
      <c r="A52" s="69"/>
      <c r="B52" s="69"/>
      <c r="C52" s="70"/>
      <c r="D52" s="71"/>
      <c r="E52" s="69"/>
      <c r="F52" s="69"/>
      <c r="G52" s="69"/>
      <c r="H52" s="69"/>
      <c r="I52" s="69"/>
      <c r="J52" s="69"/>
      <c r="K52" s="69"/>
      <c r="L52" s="69"/>
      <c r="M52" s="69"/>
      <c r="N52" s="69"/>
      <c r="O52" s="69"/>
      <c r="P52" s="69"/>
      <c r="Q52" s="69"/>
      <c r="R52" s="69"/>
      <c r="S52" s="69"/>
      <c r="T52" s="69"/>
      <c r="U52" s="69"/>
      <c r="V52" s="69"/>
      <c r="W52" s="69"/>
    </row>
    <row r="53" ht="15.75" customHeight="1">
      <c r="A53" s="69"/>
      <c r="B53" s="69"/>
      <c r="C53" s="70"/>
      <c r="D53" s="71"/>
      <c r="E53" s="69"/>
      <c r="F53" s="69"/>
      <c r="G53" s="69"/>
      <c r="H53" s="69"/>
      <c r="I53" s="69"/>
      <c r="J53" s="69"/>
      <c r="K53" s="69"/>
      <c r="L53" s="69"/>
      <c r="M53" s="69"/>
      <c r="N53" s="69"/>
      <c r="O53" s="69"/>
      <c r="P53" s="69"/>
      <c r="Q53" s="69"/>
      <c r="R53" s="69"/>
      <c r="S53" s="69"/>
      <c r="T53" s="69"/>
      <c r="U53" s="69"/>
      <c r="V53" s="69"/>
      <c r="W53" s="69"/>
    </row>
    <row r="54" ht="15.75" customHeight="1">
      <c r="A54" s="69"/>
      <c r="B54" s="69"/>
      <c r="C54" s="70"/>
      <c r="D54" s="71"/>
      <c r="E54" s="69"/>
      <c r="F54" s="69"/>
      <c r="G54" s="69"/>
      <c r="H54" s="69"/>
      <c r="I54" s="69"/>
      <c r="J54" s="69"/>
      <c r="K54" s="69"/>
      <c r="L54" s="69"/>
      <c r="M54" s="69"/>
      <c r="N54" s="69"/>
      <c r="O54" s="69"/>
      <c r="P54" s="69"/>
      <c r="Q54" s="69"/>
      <c r="R54" s="69"/>
      <c r="S54" s="69"/>
      <c r="T54" s="69"/>
      <c r="U54" s="69"/>
      <c r="V54" s="69"/>
      <c r="W54" s="69"/>
    </row>
    <row r="55" ht="15.75" customHeight="1">
      <c r="A55" s="69"/>
      <c r="B55" s="69"/>
      <c r="C55" s="70"/>
      <c r="D55" s="71"/>
      <c r="E55" s="69"/>
      <c r="F55" s="69"/>
      <c r="G55" s="69"/>
      <c r="H55" s="69"/>
      <c r="I55" s="69"/>
      <c r="J55" s="69"/>
      <c r="K55" s="69"/>
      <c r="L55" s="69"/>
      <c r="M55" s="69"/>
      <c r="N55" s="69"/>
      <c r="O55" s="69"/>
      <c r="P55" s="69"/>
      <c r="Q55" s="69"/>
      <c r="R55" s="69"/>
      <c r="S55" s="69"/>
      <c r="T55" s="69"/>
      <c r="U55" s="69"/>
      <c r="V55" s="69"/>
      <c r="W55" s="69"/>
    </row>
    <row r="56" ht="15.75" customHeight="1">
      <c r="A56" s="69"/>
      <c r="B56" s="69"/>
      <c r="C56" s="70"/>
      <c r="D56" s="71"/>
      <c r="E56" s="69"/>
      <c r="F56" s="69"/>
      <c r="G56" s="69"/>
      <c r="H56" s="69"/>
      <c r="I56" s="69"/>
      <c r="J56" s="69"/>
      <c r="K56" s="69"/>
      <c r="L56" s="69"/>
      <c r="M56" s="69"/>
      <c r="N56" s="69"/>
      <c r="O56" s="69"/>
      <c r="P56" s="69"/>
      <c r="Q56" s="69"/>
      <c r="R56" s="69"/>
      <c r="S56" s="69"/>
      <c r="T56" s="69"/>
      <c r="U56" s="69"/>
      <c r="V56" s="69"/>
      <c r="W56" s="69"/>
    </row>
    <row r="57" ht="15.75" customHeight="1">
      <c r="A57" s="69"/>
      <c r="B57" s="69"/>
      <c r="C57" s="70"/>
      <c r="D57" s="71"/>
      <c r="E57" s="69"/>
      <c r="F57" s="69"/>
      <c r="G57" s="69"/>
      <c r="H57" s="69"/>
      <c r="I57" s="69"/>
      <c r="J57" s="69"/>
      <c r="K57" s="69"/>
      <c r="L57" s="69"/>
      <c r="M57" s="69"/>
      <c r="N57" s="69"/>
      <c r="O57" s="69"/>
      <c r="P57" s="69"/>
      <c r="Q57" s="69"/>
      <c r="R57" s="69"/>
      <c r="S57" s="69"/>
      <c r="T57" s="69"/>
      <c r="U57" s="69"/>
      <c r="V57" s="69"/>
      <c r="W57" s="69"/>
    </row>
    <row r="58" ht="15.75" customHeight="1">
      <c r="A58" s="69"/>
      <c r="B58" s="69"/>
      <c r="C58" s="70"/>
      <c r="D58" s="71"/>
      <c r="E58" s="69"/>
      <c r="F58" s="69"/>
      <c r="G58" s="69"/>
      <c r="H58" s="69"/>
      <c r="I58" s="69"/>
      <c r="J58" s="69"/>
      <c r="K58" s="69"/>
      <c r="L58" s="69"/>
      <c r="M58" s="69"/>
      <c r="N58" s="69"/>
      <c r="O58" s="69"/>
      <c r="P58" s="69"/>
      <c r="Q58" s="69"/>
      <c r="R58" s="69"/>
      <c r="S58" s="69"/>
      <c r="T58" s="69"/>
      <c r="U58" s="69"/>
      <c r="V58" s="69"/>
      <c r="W58" s="69"/>
    </row>
    <row r="59" ht="15.75" customHeight="1">
      <c r="A59" s="69"/>
      <c r="B59" s="69"/>
      <c r="C59" s="70"/>
      <c r="D59" s="71"/>
      <c r="E59" s="69"/>
      <c r="F59" s="69"/>
      <c r="G59" s="69"/>
      <c r="H59" s="69"/>
      <c r="I59" s="69"/>
      <c r="J59" s="69"/>
      <c r="K59" s="69"/>
      <c r="L59" s="69"/>
      <c r="M59" s="69"/>
      <c r="N59" s="69"/>
      <c r="O59" s="69"/>
      <c r="P59" s="69"/>
      <c r="Q59" s="69"/>
      <c r="R59" s="69"/>
      <c r="S59" s="69"/>
      <c r="T59" s="69"/>
      <c r="U59" s="69"/>
      <c r="V59" s="69"/>
      <c r="W59" s="69"/>
    </row>
    <row r="60" ht="15.75" customHeight="1">
      <c r="A60" s="69"/>
      <c r="B60" s="69"/>
      <c r="C60" s="70"/>
      <c r="D60" s="71"/>
      <c r="E60" s="69"/>
      <c r="F60" s="69"/>
      <c r="G60" s="69"/>
      <c r="H60" s="69"/>
      <c r="I60" s="69"/>
      <c r="J60" s="69"/>
      <c r="K60" s="69"/>
      <c r="L60" s="69"/>
      <c r="M60" s="69"/>
      <c r="N60" s="69"/>
      <c r="O60" s="69"/>
      <c r="P60" s="69"/>
      <c r="Q60" s="69"/>
      <c r="R60" s="69"/>
      <c r="S60" s="69"/>
      <c r="T60" s="69"/>
      <c r="U60" s="69"/>
      <c r="V60" s="69"/>
      <c r="W60" s="69"/>
    </row>
    <row r="61" ht="15.75" customHeight="1">
      <c r="A61" s="69"/>
      <c r="B61" s="69"/>
      <c r="C61" s="70"/>
      <c r="D61" s="71"/>
      <c r="E61" s="69"/>
      <c r="F61" s="69"/>
      <c r="G61" s="69"/>
      <c r="H61" s="69"/>
      <c r="I61" s="69"/>
      <c r="J61" s="69"/>
      <c r="K61" s="69"/>
      <c r="L61" s="69"/>
      <c r="M61" s="69"/>
      <c r="N61" s="69"/>
      <c r="O61" s="69"/>
      <c r="P61" s="69"/>
      <c r="Q61" s="69"/>
      <c r="R61" s="69"/>
      <c r="S61" s="69"/>
      <c r="T61" s="69"/>
      <c r="U61" s="69"/>
      <c r="V61" s="69"/>
      <c r="W61" s="69"/>
    </row>
    <row r="62" ht="15.75" customHeight="1">
      <c r="A62" s="69"/>
      <c r="B62" s="69"/>
      <c r="C62" s="70"/>
      <c r="D62" s="71"/>
      <c r="E62" s="69"/>
      <c r="F62" s="69"/>
      <c r="G62" s="69"/>
      <c r="H62" s="69"/>
      <c r="I62" s="69"/>
      <c r="J62" s="69"/>
      <c r="K62" s="69"/>
      <c r="L62" s="69"/>
      <c r="M62" s="69"/>
      <c r="N62" s="69"/>
      <c r="O62" s="69"/>
      <c r="P62" s="69"/>
      <c r="Q62" s="69"/>
      <c r="R62" s="69"/>
      <c r="S62" s="69"/>
      <c r="T62" s="69"/>
      <c r="U62" s="69"/>
      <c r="V62" s="69"/>
      <c r="W62" s="69"/>
    </row>
    <row r="63" ht="15.75" customHeight="1">
      <c r="A63" s="69"/>
      <c r="B63" s="69"/>
      <c r="C63" s="70"/>
      <c r="D63" s="71"/>
      <c r="E63" s="69"/>
      <c r="F63" s="69"/>
      <c r="G63" s="69"/>
      <c r="H63" s="69"/>
      <c r="I63" s="69"/>
      <c r="J63" s="69"/>
      <c r="K63" s="69"/>
      <c r="L63" s="69"/>
      <c r="M63" s="69"/>
      <c r="N63" s="69"/>
      <c r="O63" s="69"/>
      <c r="P63" s="69"/>
      <c r="Q63" s="69"/>
      <c r="R63" s="69"/>
      <c r="S63" s="69"/>
      <c r="T63" s="69"/>
      <c r="U63" s="69"/>
      <c r="V63" s="69"/>
      <c r="W63" s="69"/>
    </row>
    <row r="64" ht="15.75" customHeight="1">
      <c r="A64" s="69"/>
      <c r="B64" s="69"/>
      <c r="C64" s="70"/>
      <c r="D64" s="71"/>
      <c r="E64" s="69"/>
      <c r="F64" s="69"/>
      <c r="G64" s="69"/>
      <c r="H64" s="69"/>
      <c r="I64" s="69"/>
      <c r="J64" s="69"/>
      <c r="K64" s="69"/>
      <c r="L64" s="69"/>
      <c r="M64" s="69"/>
      <c r="N64" s="69"/>
      <c r="O64" s="69"/>
      <c r="P64" s="69"/>
      <c r="Q64" s="69"/>
      <c r="R64" s="69"/>
      <c r="S64" s="69"/>
      <c r="T64" s="69"/>
      <c r="U64" s="69"/>
      <c r="V64" s="69"/>
      <c r="W64" s="69"/>
    </row>
    <row r="65" ht="15.75" customHeight="1">
      <c r="A65" s="69"/>
      <c r="B65" s="69"/>
      <c r="C65" s="70"/>
      <c r="D65" s="71"/>
      <c r="E65" s="69"/>
      <c r="F65" s="69"/>
      <c r="G65" s="69"/>
      <c r="H65" s="69"/>
      <c r="I65" s="69"/>
      <c r="J65" s="69"/>
      <c r="K65" s="69"/>
      <c r="L65" s="69"/>
      <c r="M65" s="69"/>
      <c r="N65" s="69"/>
      <c r="O65" s="69"/>
      <c r="P65" s="69"/>
      <c r="Q65" s="69"/>
      <c r="R65" s="69"/>
      <c r="S65" s="69"/>
      <c r="T65" s="69"/>
      <c r="U65" s="69"/>
      <c r="V65" s="69"/>
      <c r="W65" s="69"/>
    </row>
    <row r="66" ht="15.75" customHeight="1">
      <c r="A66" s="69"/>
      <c r="B66" s="69"/>
      <c r="C66" s="70"/>
      <c r="D66" s="71"/>
      <c r="E66" s="69"/>
      <c r="F66" s="69"/>
      <c r="G66" s="69"/>
      <c r="H66" s="69"/>
      <c r="I66" s="69"/>
      <c r="J66" s="69"/>
      <c r="K66" s="69"/>
      <c r="L66" s="69"/>
      <c r="M66" s="69"/>
      <c r="N66" s="69"/>
      <c r="O66" s="69"/>
      <c r="P66" s="69"/>
      <c r="Q66" s="69"/>
      <c r="R66" s="69"/>
      <c r="S66" s="69"/>
      <c r="T66" s="69"/>
      <c r="U66" s="69"/>
      <c r="V66" s="69"/>
      <c r="W66" s="69"/>
    </row>
    <row r="67" ht="15.75" customHeight="1">
      <c r="A67" s="69"/>
      <c r="B67" s="69"/>
      <c r="C67" s="70"/>
      <c r="D67" s="71"/>
      <c r="E67" s="69"/>
      <c r="F67" s="69"/>
      <c r="G67" s="69"/>
      <c r="H67" s="69"/>
      <c r="I67" s="69"/>
      <c r="J67" s="69"/>
      <c r="K67" s="69"/>
      <c r="L67" s="69"/>
      <c r="M67" s="69"/>
      <c r="N67" s="69"/>
      <c r="O67" s="69"/>
      <c r="P67" s="69"/>
      <c r="Q67" s="69"/>
      <c r="R67" s="69"/>
      <c r="S67" s="69"/>
      <c r="T67" s="69"/>
      <c r="U67" s="69"/>
      <c r="V67" s="69"/>
      <c r="W67" s="69"/>
    </row>
    <row r="68" ht="15.75" customHeight="1">
      <c r="A68" s="69"/>
      <c r="B68" s="69"/>
      <c r="C68" s="70"/>
      <c r="D68" s="71"/>
      <c r="E68" s="69"/>
      <c r="F68" s="69"/>
      <c r="G68" s="69"/>
      <c r="H68" s="69"/>
      <c r="I68" s="69"/>
      <c r="J68" s="69"/>
      <c r="K68" s="69"/>
      <c r="L68" s="69"/>
      <c r="M68" s="69"/>
      <c r="N68" s="69"/>
      <c r="O68" s="69"/>
      <c r="P68" s="69"/>
      <c r="Q68" s="69"/>
      <c r="R68" s="69"/>
      <c r="S68" s="69"/>
      <c r="T68" s="69"/>
      <c r="U68" s="69"/>
      <c r="V68" s="69"/>
      <c r="W68" s="69"/>
    </row>
    <row r="69" ht="15.75" customHeight="1">
      <c r="A69" s="69"/>
      <c r="B69" s="69"/>
      <c r="C69" s="70"/>
      <c r="D69" s="71"/>
      <c r="E69" s="69"/>
      <c r="F69" s="69"/>
      <c r="G69" s="69"/>
      <c r="H69" s="69"/>
      <c r="I69" s="69"/>
      <c r="J69" s="69"/>
      <c r="K69" s="69"/>
      <c r="L69" s="69"/>
      <c r="M69" s="69"/>
      <c r="N69" s="69"/>
      <c r="O69" s="69"/>
      <c r="P69" s="69"/>
      <c r="Q69" s="69"/>
      <c r="R69" s="69"/>
      <c r="S69" s="69"/>
      <c r="T69" s="69"/>
      <c r="U69" s="69"/>
      <c r="V69" s="69"/>
      <c r="W69" s="69"/>
    </row>
    <row r="70" ht="15.75" customHeight="1">
      <c r="A70" s="69"/>
      <c r="B70" s="69"/>
      <c r="C70" s="70"/>
      <c r="D70" s="71"/>
      <c r="E70" s="69"/>
      <c r="F70" s="69"/>
      <c r="G70" s="69"/>
      <c r="H70" s="69"/>
      <c r="I70" s="69"/>
      <c r="J70" s="69"/>
      <c r="K70" s="69"/>
      <c r="L70" s="69"/>
      <c r="M70" s="69"/>
      <c r="N70" s="69"/>
      <c r="O70" s="69"/>
      <c r="P70" s="69"/>
      <c r="Q70" s="69"/>
      <c r="R70" s="69"/>
      <c r="S70" s="69"/>
      <c r="T70" s="69"/>
      <c r="U70" s="69"/>
      <c r="V70" s="69"/>
      <c r="W70" s="69"/>
    </row>
    <row r="71" ht="15.75" customHeight="1">
      <c r="A71" s="69"/>
      <c r="B71" s="69"/>
      <c r="C71" s="70"/>
      <c r="D71" s="71"/>
      <c r="E71" s="69"/>
      <c r="F71" s="69"/>
      <c r="G71" s="69"/>
      <c r="H71" s="69"/>
      <c r="I71" s="69"/>
      <c r="J71" s="69"/>
      <c r="K71" s="69"/>
      <c r="L71" s="69"/>
      <c r="M71" s="69"/>
      <c r="N71" s="69"/>
      <c r="O71" s="69"/>
      <c r="P71" s="69"/>
      <c r="Q71" s="69"/>
      <c r="R71" s="69"/>
      <c r="S71" s="69"/>
      <c r="T71" s="69"/>
      <c r="U71" s="69"/>
      <c r="V71" s="69"/>
      <c r="W71" s="69"/>
    </row>
    <row r="72" ht="15.75" customHeight="1">
      <c r="A72" s="69"/>
      <c r="B72" s="69"/>
      <c r="C72" s="70"/>
      <c r="D72" s="71"/>
      <c r="E72" s="69"/>
      <c r="F72" s="69"/>
      <c r="G72" s="69"/>
      <c r="H72" s="69"/>
      <c r="I72" s="69"/>
      <c r="J72" s="69"/>
      <c r="K72" s="69"/>
      <c r="L72" s="69"/>
      <c r="M72" s="69"/>
      <c r="N72" s="69"/>
      <c r="O72" s="69"/>
      <c r="P72" s="69"/>
      <c r="Q72" s="69"/>
      <c r="R72" s="69"/>
      <c r="S72" s="69"/>
      <c r="T72" s="69"/>
      <c r="U72" s="69"/>
      <c r="V72" s="69"/>
      <c r="W72" s="69"/>
    </row>
    <row r="73" ht="15.75" customHeight="1">
      <c r="A73" s="69"/>
      <c r="B73" s="69"/>
      <c r="C73" s="70"/>
      <c r="D73" s="71"/>
      <c r="E73" s="69"/>
      <c r="F73" s="69"/>
      <c r="G73" s="69"/>
      <c r="H73" s="69"/>
      <c r="I73" s="69"/>
      <c r="J73" s="69"/>
      <c r="K73" s="69"/>
      <c r="L73" s="69"/>
      <c r="M73" s="69"/>
      <c r="N73" s="69"/>
      <c r="O73" s="69"/>
      <c r="P73" s="69"/>
      <c r="Q73" s="69"/>
      <c r="R73" s="69"/>
      <c r="S73" s="69"/>
      <c r="T73" s="69"/>
      <c r="U73" s="69"/>
      <c r="V73" s="69"/>
      <c r="W73" s="69"/>
    </row>
    <row r="74" ht="15.75" customHeight="1">
      <c r="A74" s="69"/>
      <c r="B74" s="69"/>
      <c r="C74" s="70"/>
      <c r="D74" s="71"/>
      <c r="E74" s="69"/>
      <c r="F74" s="69"/>
      <c r="G74" s="69"/>
      <c r="H74" s="69"/>
      <c r="I74" s="69"/>
      <c r="J74" s="69"/>
      <c r="K74" s="69"/>
      <c r="L74" s="69"/>
      <c r="M74" s="69"/>
      <c r="N74" s="69"/>
      <c r="O74" s="69"/>
      <c r="P74" s="69"/>
      <c r="Q74" s="69"/>
      <c r="R74" s="69"/>
      <c r="S74" s="69"/>
      <c r="T74" s="69"/>
      <c r="U74" s="69"/>
      <c r="V74" s="69"/>
      <c r="W74" s="69"/>
    </row>
    <row r="75" ht="15.75" customHeight="1">
      <c r="A75" s="69"/>
      <c r="B75" s="69"/>
      <c r="C75" s="70"/>
      <c r="D75" s="71"/>
      <c r="E75" s="69"/>
      <c r="F75" s="69"/>
      <c r="G75" s="69"/>
      <c r="H75" s="69"/>
      <c r="I75" s="69"/>
      <c r="J75" s="69"/>
      <c r="K75" s="69"/>
      <c r="L75" s="69"/>
      <c r="M75" s="69"/>
      <c r="N75" s="69"/>
      <c r="O75" s="69"/>
      <c r="P75" s="69"/>
      <c r="Q75" s="69"/>
      <c r="R75" s="69"/>
      <c r="S75" s="69"/>
      <c r="T75" s="69"/>
      <c r="U75" s="69"/>
      <c r="V75" s="69"/>
      <c r="W75" s="69"/>
    </row>
    <row r="76" ht="15.75" customHeight="1">
      <c r="A76" s="69"/>
      <c r="B76" s="69"/>
      <c r="C76" s="70"/>
      <c r="D76" s="71"/>
      <c r="E76" s="69"/>
      <c r="F76" s="69"/>
      <c r="G76" s="69"/>
      <c r="H76" s="69"/>
      <c r="I76" s="69"/>
      <c r="J76" s="69"/>
      <c r="K76" s="69"/>
      <c r="L76" s="69"/>
      <c r="M76" s="69"/>
      <c r="N76" s="69"/>
      <c r="O76" s="69"/>
      <c r="P76" s="69"/>
      <c r="Q76" s="69"/>
      <c r="R76" s="69"/>
      <c r="S76" s="69"/>
      <c r="T76" s="69"/>
      <c r="U76" s="69"/>
      <c r="V76" s="69"/>
      <c r="W76" s="69"/>
    </row>
    <row r="77" ht="15.75" customHeight="1">
      <c r="A77" s="69"/>
      <c r="B77" s="69"/>
      <c r="C77" s="70"/>
      <c r="D77" s="71"/>
      <c r="E77" s="69"/>
      <c r="F77" s="69"/>
      <c r="G77" s="69"/>
      <c r="H77" s="69"/>
      <c r="I77" s="69"/>
      <c r="J77" s="69"/>
      <c r="K77" s="69"/>
      <c r="L77" s="69"/>
      <c r="M77" s="69"/>
      <c r="N77" s="69"/>
      <c r="O77" s="69"/>
      <c r="P77" s="69"/>
      <c r="Q77" s="69"/>
      <c r="R77" s="69"/>
      <c r="S77" s="69"/>
      <c r="T77" s="69"/>
      <c r="U77" s="69"/>
      <c r="V77" s="69"/>
      <c r="W77" s="69"/>
    </row>
    <row r="78" ht="15.75" customHeight="1">
      <c r="A78" s="69"/>
      <c r="B78" s="69"/>
      <c r="C78" s="70"/>
      <c r="D78" s="71"/>
      <c r="E78" s="69"/>
      <c r="F78" s="69"/>
      <c r="G78" s="69"/>
      <c r="H78" s="69"/>
      <c r="I78" s="69"/>
      <c r="J78" s="69"/>
      <c r="K78" s="69"/>
      <c r="L78" s="69"/>
      <c r="M78" s="69"/>
      <c r="N78" s="69"/>
      <c r="O78" s="69"/>
      <c r="P78" s="69"/>
      <c r="Q78" s="69"/>
      <c r="R78" s="69"/>
      <c r="S78" s="69"/>
      <c r="T78" s="69"/>
      <c r="U78" s="69"/>
      <c r="V78" s="69"/>
      <c r="W78" s="69"/>
    </row>
    <row r="79" ht="15.75" customHeight="1">
      <c r="A79" s="69"/>
      <c r="B79" s="69"/>
      <c r="C79" s="70"/>
      <c r="D79" s="71"/>
      <c r="E79" s="69"/>
      <c r="F79" s="69"/>
      <c r="G79" s="69"/>
      <c r="H79" s="69"/>
      <c r="I79" s="69"/>
      <c r="J79" s="69"/>
      <c r="K79" s="69"/>
      <c r="L79" s="69"/>
      <c r="M79" s="69"/>
      <c r="N79" s="69"/>
      <c r="O79" s="69"/>
      <c r="P79" s="69"/>
      <c r="Q79" s="69"/>
      <c r="R79" s="69"/>
      <c r="S79" s="69"/>
      <c r="T79" s="69"/>
      <c r="U79" s="69"/>
      <c r="V79" s="69"/>
      <c r="W79" s="69"/>
    </row>
    <row r="80" ht="15.75" customHeight="1">
      <c r="A80" s="69"/>
      <c r="B80" s="69"/>
      <c r="C80" s="70"/>
      <c r="D80" s="71"/>
      <c r="E80" s="69"/>
      <c r="F80" s="69"/>
      <c r="G80" s="69"/>
      <c r="H80" s="69"/>
      <c r="I80" s="69"/>
      <c r="J80" s="69"/>
      <c r="K80" s="69"/>
      <c r="L80" s="69"/>
      <c r="M80" s="69"/>
      <c r="N80" s="69"/>
      <c r="O80" s="69"/>
      <c r="P80" s="69"/>
      <c r="Q80" s="69"/>
      <c r="R80" s="69"/>
      <c r="S80" s="69"/>
      <c r="T80" s="69"/>
      <c r="U80" s="69"/>
      <c r="V80" s="69"/>
      <c r="W80" s="69"/>
    </row>
    <row r="81" ht="15.75" customHeight="1">
      <c r="A81" s="69"/>
      <c r="B81" s="69"/>
      <c r="C81" s="70"/>
      <c r="D81" s="71"/>
      <c r="E81" s="69"/>
      <c r="F81" s="69"/>
      <c r="G81" s="69"/>
      <c r="H81" s="69"/>
      <c r="I81" s="69"/>
      <c r="J81" s="69"/>
      <c r="K81" s="69"/>
      <c r="L81" s="69"/>
      <c r="M81" s="69"/>
      <c r="N81" s="69"/>
      <c r="O81" s="69"/>
      <c r="P81" s="69"/>
      <c r="Q81" s="69"/>
      <c r="R81" s="69"/>
      <c r="S81" s="69"/>
      <c r="T81" s="69"/>
      <c r="U81" s="69"/>
      <c r="V81" s="69"/>
      <c r="W81" s="69"/>
    </row>
    <row r="82" ht="15.75" customHeight="1">
      <c r="A82" s="69"/>
      <c r="B82" s="69"/>
      <c r="C82" s="70"/>
      <c r="D82" s="71"/>
      <c r="E82" s="69"/>
      <c r="F82" s="69"/>
      <c r="G82" s="69"/>
      <c r="H82" s="69"/>
      <c r="I82" s="69"/>
      <c r="J82" s="69"/>
      <c r="K82" s="69"/>
      <c r="L82" s="69"/>
      <c r="M82" s="69"/>
      <c r="N82" s="69"/>
      <c r="O82" s="69"/>
      <c r="P82" s="69"/>
      <c r="Q82" s="69"/>
      <c r="R82" s="69"/>
      <c r="S82" s="69"/>
      <c r="T82" s="69"/>
      <c r="U82" s="69"/>
      <c r="V82" s="69"/>
      <c r="W82" s="69"/>
    </row>
    <row r="83" ht="15.75" customHeight="1">
      <c r="A83" s="69"/>
      <c r="B83" s="69"/>
      <c r="C83" s="70"/>
      <c r="D83" s="71"/>
      <c r="E83" s="69"/>
      <c r="F83" s="69"/>
      <c r="G83" s="69"/>
      <c r="H83" s="69"/>
      <c r="I83" s="69"/>
      <c r="J83" s="69"/>
      <c r="K83" s="69"/>
      <c r="L83" s="69"/>
      <c r="M83" s="69"/>
      <c r="N83" s="69"/>
      <c r="O83" s="69"/>
      <c r="P83" s="69"/>
      <c r="Q83" s="69"/>
      <c r="R83" s="69"/>
      <c r="S83" s="69"/>
      <c r="T83" s="69"/>
      <c r="U83" s="69"/>
      <c r="V83" s="69"/>
      <c r="W83" s="69"/>
    </row>
    <row r="84" ht="15.75" customHeight="1">
      <c r="A84" s="69"/>
      <c r="B84" s="69"/>
      <c r="C84" s="70"/>
      <c r="D84" s="71"/>
      <c r="E84" s="69"/>
      <c r="F84" s="69"/>
      <c r="G84" s="69"/>
      <c r="H84" s="69"/>
      <c r="I84" s="69"/>
      <c r="J84" s="69"/>
      <c r="K84" s="69"/>
      <c r="L84" s="69"/>
      <c r="M84" s="69"/>
      <c r="N84" s="69"/>
      <c r="O84" s="69"/>
      <c r="P84" s="69"/>
      <c r="Q84" s="69"/>
      <c r="R84" s="69"/>
      <c r="S84" s="69"/>
      <c r="T84" s="69"/>
      <c r="U84" s="69"/>
      <c r="V84" s="69"/>
      <c r="W84" s="69"/>
    </row>
    <row r="85" ht="15.75" customHeight="1">
      <c r="A85" s="69"/>
      <c r="B85" s="69"/>
      <c r="C85" s="70"/>
      <c r="D85" s="71"/>
      <c r="E85" s="69"/>
      <c r="F85" s="69"/>
      <c r="G85" s="69"/>
      <c r="H85" s="69"/>
      <c r="I85" s="69"/>
      <c r="J85" s="69"/>
      <c r="K85" s="69"/>
      <c r="L85" s="69"/>
      <c r="M85" s="69"/>
      <c r="N85" s="69"/>
      <c r="O85" s="69"/>
      <c r="P85" s="69"/>
      <c r="Q85" s="69"/>
      <c r="R85" s="69"/>
      <c r="S85" s="69"/>
      <c r="T85" s="69"/>
      <c r="U85" s="69"/>
      <c r="V85" s="69"/>
      <c r="W85" s="69"/>
    </row>
    <row r="86" ht="15.75" customHeight="1">
      <c r="A86" s="69"/>
      <c r="B86" s="69"/>
      <c r="C86" s="70"/>
      <c r="D86" s="71"/>
      <c r="E86" s="69"/>
      <c r="F86" s="69"/>
      <c r="G86" s="69"/>
      <c r="H86" s="69"/>
      <c r="I86" s="69"/>
      <c r="J86" s="69"/>
      <c r="K86" s="69"/>
      <c r="L86" s="69"/>
      <c r="M86" s="69"/>
      <c r="N86" s="69"/>
      <c r="O86" s="69"/>
      <c r="P86" s="69"/>
      <c r="Q86" s="69"/>
      <c r="R86" s="69"/>
      <c r="S86" s="69"/>
      <c r="T86" s="69"/>
      <c r="U86" s="69"/>
      <c r="V86" s="69"/>
      <c r="W86" s="69"/>
    </row>
    <row r="87" ht="15.75" customHeight="1">
      <c r="A87" s="69"/>
      <c r="B87" s="69"/>
      <c r="C87" s="70"/>
      <c r="D87" s="71"/>
      <c r="E87" s="69"/>
      <c r="F87" s="69"/>
      <c r="G87" s="69"/>
      <c r="H87" s="69"/>
      <c r="I87" s="69"/>
      <c r="J87" s="69"/>
      <c r="K87" s="69"/>
      <c r="L87" s="69"/>
      <c r="M87" s="69"/>
      <c r="N87" s="69"/>
      <c r="O87" s="69"/>
      <c r="P87" s="69"/>
      <c r="Q87" s="69"/>
      <c r="R87" s="69"/>
      <c r="S87" s="69"/>
      <c r="T87" s="69"/>
      <c r="U87" s="69"/>
      <c r="V87" s="69"/>
      <c r="W87" s="69"/>
    </row>
    <row r="88" ht="15.75" customHeight="1">
      <c r="A88" s="69"/>
      <c r="B88" s="69"/>
      <c r="C88" s="70"/>
      <c r="D88" s="71"/>
      <c r="E88" s="69"/>
      <c r="F88" s="69"/>
      <c r="G88" s="69"/>
      <c r="H88" s="69"/>
      <c r="I88" s="69"/>
      <c r="J88" s="69"/>
      <c r="K88" s="69"/>
      <c r="L88" s="69"/>
      <c r="M88" s="69"/>
      <c r="N88" s="69"/>
      <c r="O88" s="69"/>
      <c r="P88" s="69"/>
      <c r="Q88" s="69"/>
      <c r="R88" s="69"/>
      <c r="S88" s="69"/>
      <c r="T88" s="69"/>
      <c r="U88" s="69"/>
      <c r="V88" s="69"/>
      <c r="W88" s="69"/>
    </row>
    <row r="89" ht="15.75" customHeight="1">
      <c r="A89" s="69"/>
      <c r="B89" s="69"/>
      <c r="C89" s="70"/>
      <c r="D89" s="71"/>
      <c r="E89" s="69"/>
      <c r="F89" s="69"/>
      <c r="G89" s="69"/>
      <c r="H89" s="69"/>
      <c r="I89" s="69"/>
      <c r="J89" s="69"/>
      <c r="K89" s="69"/>
      <c r="L89" s="69"/>
      <c r="M89" s="69"/>
      <c r="N89" s="69"/>
      <c r="O89" s="69"/>
      <c r="P89" s="69"/>
      <c r="Q89" s="69"/>
      <c r="R89" s="69"/>
      <c r="S89" s="69"/>
      <c r="T89" s="69"/>
      <c r="U89" s="69"/>
      <c r="V89" s="69"/>
      <c r="W89" s="69"/>
    </row>
    <row r="90" ht="15.75" customHeight="1">
      <c r="A90" s="69"/>
      <c r="B90" s="69"/>
      <c r="C90" s="70"/>
      <c r="D90" s="71"/>
      <c r="E90" s="69"/>
      <c r="F90" s="69"/>
      <c r="G90" s="69"/>
      <c r="H90" s="69"/>
      <c r="I90" s="69"/>
      <c r="J90" s="69"/>
      <c r="K90" s="69"/>
      <c r="L90" s="69"/>
      <c r="M90" s="69"/>
      <c r="N90" s="69"/>
      <c r="O90" s="69"/>
      <c r="P90" s="69"/>
      <c r="Q90" s="69"/>
      <c r="R90" s="69"/>
      <c r="S90" s="69"/>
      <c r="T90" s="69"/>
      <c r="U90" s="69"/>
      <c r="V90" s="69"/>
      <c r="W90" s="69"/>
    </row>
    <row r="91" ht="15.75" customHeight="1">
      <c r="A91" s="69"/>
      <c r="B91" s="69"/>
      <c r="C91" s="70"/>
      <c r="D91" s="71"/>
      <c r="E91" s="69"/>
      <c r="F91" s="69"/>
      <c r="G91" s="69"/>
      <c r="H91" s="69"/>
      <c r="I91" s="69"/>
      <c r="J91" s="69"/>
      <c r="K91" s="69"/>
      <c r="L91" s="69"/>
      <c r="M91" s="69"/>
      <c r="N91" s="69"/>
      <c r="O91" s="69"/>
      <c r="P91" s="69"/>
      <c r="Q91" s="69"/>
      <c r="R91" s="69"/>
      <c r="S91" s="69"/>
      <c r="T91" s="69"/>
      <c r="U91" s="69"/>
      <c r="V91" s="69"/>
      <c r="W91" s="69"/>
    </row>
    <row r="92" ht="15.75" customHeight="1">
      <c r="A92" s="69"/>
      <c r="B92" s="69"/>
      <c r="C92" s="70"/>
      <c r="D92" s="71"/>
      <c r="E92" s="69"/>
      <c r="F92" s="69"/>
      <c r="G92" s="69"/>
      <c r="H92" s="69"/>
      <c r="I92" s="69"/>
      <c r="J92" s="69"/>
      <c r="K92" s="69"/>
      <c r="L92" s="69"/>
      <c r="M92" s="69"/>
      <c r="N92" s="69"/>
      <c r="O92" s="69"/>
      <c r="P92" s="69"/>
      <c r="Q92" s="69"/>
      <c r="R92" s="69"/>
      <c r="S92" s="69"/>
      <c r="T92" s="69"/>
      <c r="U92" s="69"/>
      <c r="V92" s="69"/>
      <c r="W92" s="69"/>
    </row>
    <row r="93" ht="15.75" customHeight="1">
      <c r="A93" s="69"/>
      <c r="B93" s="69"/>
      <c r="C93" s="70"/>
      <c r="D93" s="71"/>
      <c r="E93" s="69"/>
      <c r="F93" s="69"/>
      <c r="G93" s="69"/>
      <c r="H93" s="69"/>
      <c r="I93" s="69"/>
      <c r="J93" s="69"/>
      <c r="K93" s="69"/>
      <c r="L93" s="69"/>
      <c r="M93" s="69"/>
      <c r="N93" s="69"/>
      <c r="O93" s="69"/>
      <c r="P93" s="69"/>
      <c r="Q93" s="69"/>
      <c r="R93" s="69"/>
      <c r="S93" s="69"/>
      <c r="T93" s="69"/>
      <c r="U93" s="69"/>
      <c r="V93" s="69"/>
      <c r="W93" s="69"/>
    </row>
    <row r="94" ht="15.75" customHeight="1">
      <c r="A94" s="69"/>
      <c r="B94" s="69"/>
      <c r="C94" s="70"/>
      <c r="D94" s="71"/>
      <c r="E94" s="69"/>
      <c r="F94" s="69"/>
      <c r="G94" s="69"/>
      <c r="H94" s="69"/>
      <c r="I94" s="69"/>
      <c r="J94" s="69"/>
      <c r="K94" s="69"/>
      <c r="L94" s="69"/>
      <c r="M94" s="69"/>
      <c r="N94" s="69"/>
      <c r="O94" s="69"/>
      <c r="P94" s="69"/>
      <c r="Q94" s="69"/>
      <c r="R94" s="69"/>
      <c r="S94" s="69"/>
      <c r="T94" s="69"/>
      <c r="U94" s="69"/>
      <c r="V94" s="69"/>
      <c r="W94" s="69"/>
    </row>
    <row r="95" ht="15.75" customHeight="1">
      <c r="A95" s="69"/>
      <c r="B95" s="69"/>
      <c r="C95" s="70"/>
      <c r="D95" s="71"/>
      <c r="E95" s="69"/>
      <c r="F95" s="69"/>
      <c r="G95" s="69"/>
      <c r="H95" s="69"/>
      <c r="I95" s="69"/>
      <c r="J95" s="69"/>
      <c r="K95" s="69"/>
      <c r="L95" s="69"/>
      <c r="M95" s="69"/>
      <c r="N95" s="69"/>
      <c r="O95" s="69"/>
      <c r="P95" s="69"/>
      <c r="Q95" s="69"/>
      <c r="R95" s="69"/>
      <c r="S95" s="69"/>
      <c r="T95" s="69"/>
      <c r="U95" s="69"/>
      <c r="V95" s="69"/>
      <c r="W95" s="69"/>
    </row>
    <row r="96" ht="15.75" customHeight="1">
      <c r="A96" s="69"/>
      <c r="B96" s="69"/>
      <c r="C96" s="70"/>
      <c r="D96" s="71"/>
      <c r="E96" s="69"/>
      <c r="F96" s="69"/>
      <c r="G96" s="69"/>
      <c r="H96" s="69"/>
      <c r="I96" s="69"/>
      <c r="J96" s="69"/>
      <c r="K96" s="69"/>
      <c r="L96" s="69"/>
      <c r="M96" s="69"/>
      <c r="N96" s="69"/>
      <c r="O96" s="69"/>
      <c r="P96" s="69"/>
      <c r="Q96" s="69"/>
      <c r="R96" s="69"/>
      <c r="S96" s="69"/>
      <c r="T96" s="69"/>
      <c r="U96" s="69"/>
      <c r="V96" s="69"/>
      <c r="W96" s="69"/>
    </row>
    <row r="97" ht="15.75" customHeight="1">
      <c r="A97" s="69"/>
      <c r="B97" s="69"/>
      <c r="C97" s="70"/>
      <c r="D97" s="71"/>
      <c r="E97" s="69"/>
      <c r="F97" s="69"/>
      <c r="G97" s="69"/>
      <c r="H97" s="69"/>
      <c r="I97" s="69"/>
      <c r="J97" s="69"/>
      <c r="K97" s="69"/>
      <c r="L97" s="69"/>
      <c r="M97" s="69"/>
      <c r="N97" s="69"/>
      <c r="O97" s="69"/>
      <c r="P97" s="69"/>
      <c r="Q97" s="69"/>
      <c r="R97" s="69"/>
      <c r="S97" s="69"/>
      <c r="T97" s="69"/>
      <c r="U97" s="69"/>
      <c r="V97" s="69"/>
      <c r="W97" s="69"/>
    </row>
    <row r="98" ht="15.75" customHeight="1">
      <c r="A98" s="69"/>
      <c r="B98" s="69"/>
      <c r="C98" s="70"/>
      <c r="D98" s="71"/>
      <c r="E98" s="69"/>
      <c r="F98" s="69"/>
      <c r="G98" s="69"/>
      <c r="H98" s="69"/>
      <c r="I98" s="69"/>
      <c r="J98" s="69"/>
      <c r="K98" s="69"/>
      <c r="L98" s="69"/>
      <c r="M98" s="69"/>
      <c r="N98" s="69"/>
      <c r="O98" s="69"/>
      <c r="P98" s="69"/>
      <c r="Q98" s="69"/>
      <c r="R98" s="69"/>
      <c r="S98" s="69"/>
      <c r="T98" s="69"/>
      <c r="U98" s="69"/>
      <c r="V98" s="69"/>
      <c r="W98" s="69"/>
    </row>
    <row r="99" ht="15.75" customHeight="1">
      <c r="A99" s="69"/>
      <c r="B99" s="69"/>
      <c r="C99" s="70"/>
      <c r="D99" s="71"/>
      <c r="E99" s="69"/>
      <c r="F99" s="69"/>
      <c r="G99" s="69"/>
      <c r="H99" s="69"/>
      <c r="I99" s="69"/>
      <c r="J99" s="69"/>
      <c r="K99" s="69"/>
      <c r="L99" s="69"/>
      <c r="M99" s="69"/>
      <c r="N99" s="69"/>
      <c r="O99" s="69"/>
      <c r="P99" s="69"/>
      <c r="Q99" s="69"/>
      <c r="R99" s="69"/>
      <c r="S99" s="69"/>
      <c r="T99" s="69"/>
      <c r="U99" s="69"/>
      <c r="V99" s="69"/>
      <c r="W99" s="69"/>
    </row>
    <row r="100" ht="15.75" customHeight="1">
      <c r="A100" s="69"/>
      <c r="B100" s="69"/>
      <c r="C100" s="70"/>
      <c r="D100" s="71"/>
      <c r="E100" s="69"/>
      <c r="F100" s="69"/>
      <c r="G100" s="69"/>
      <c r="H100" s="69"/>
      <c r="I100" s="69"/>
      <c r="J100" s="69"/>
      <c r="K100" s="69"/>
      <c r="L100" s="69"/>
      <c r="M100" s="69"/>
      <c r="N100" s="69"/>
      <c r="O100" s="69"/>
      <c r="P100" s="69"/>
      <c r="Q100" s="69"/>
      <c r="R100" s="69"/>
      <c r="S100" s="69"/>
      <c r="T100" s="69"/>
      <c r="U100" s="69"/>
      <c r="V100" s="69"/>
      <c r="W100" s="69"/>
    </row>
    <row r="101" ht="15.75" customHeight="1">
      <c r="A101" s="69"/>
      <c r="B101" s="69"/>
      <c r="C101" s="70"/>
      <c r="D101" s="71"/>
      <c r="E101" s="69"/>
      <c r="F101" s="69"/>
      <c r="G101" s="69"/>
      <c r="H101" s="69"/>
      <c r="I101" s="69"/>
      <c r="J101" s="69"/>
      <c r="K101" s="69"/>
      <c r="L101" s="69"/>
      <c r="M101" s="69"/>
      <c r="N101" s="69"/>
      <c r="O101" s="69"/>
      <c r="P101" s="69"/>
      <c r="Q101" s="69"/>
      <c r="R101" s="69"/>
      <c r="S101" s="69"/>
      <c r="T101" s="69"/>
      <c r="U101" s="69"/>
      <c r="V101" s="69"/>
      <c r="W101" s="69"/>
    </row>
    <row r="102" ht="15.75" customHeight="1">
      <c r="A102" s="69"/>
      <c r="B102" s="69"/>
      <c r="C102" s="70"/>
      <c r="D102" s="71"/>
      <c r="E102" s="69"/>
      <c r="F102" s="69"/>
      <c r="G102" s="69"/>
      <c r="H102" s="69"/>
      <c r="I102" s="69"/>
      <c r="J102" s="69"/>
      <c r="K102" s="69"/>
      <c r="L102" s="69"/>
      <c r="M102" s="69"/>
      <c r="N102" s="69"/>
      <c r="O102" s="69"/>
      <c r="P102" s="69"/>
      <c r="Q102" s="69"/>
      <c r="R102" s="69"/>
      <c r="S102" s="69"/>
      <c r="T102" s="69"/>
      <c r="U102" s="69"/>
      <c r="V102" s="69"/>
      <c r="W102" s="69"/>
    </row>
    <row r="103" ht="15.75" customHeight="1">
      <c r="A103" s="69"/>
      <c r="B103" s="69"/>
      <c r="C103" s="70"/>
      <c r="D103" s="71"/>
      <c r="E103" s="69"/>
      <c r="F103" s="69"/>
      <c r="G103" s="69"/>
      <c r="H103" s="69"/>
      <c r="I103" s="69"/>
      <c r="J103" s="69"/>
      <c r="K103" s="69"/>
      <c r="L103" s="69"/>
      <c r="M103" s="69"/>
      <c r="N103" s="69"/>
      <c r="O103" s="69"/>
      <c r="P103" s="69"/>
      <c r="Q103" s="69"/>
      <c r="R103" s="69"/>
      <c r="S103" s="69"/>
      <c r="T103" s="69"/>
      <c r="U103" s="69"/>
      <c r="V103" s="69"/>
      <c r="W103" s="69"/>
    </row>
    <row r="104" ht="15.75" customHeight="1">
      <c r="A104" s="69"/>
      <c r="B104" s="69"/>
      <c r="C104" s="70"/>
      <c r="D104" s="71"/>
      <c r="E104" s="69"/>
      <c r="F104" s="69"/>
      <c r="G104" s="69"/>
      <c r="H104" s="69"/>
      <c r="I104" s="69"/>
      <c r="J104" s="69"/>
      <c r="K104" s="69"/>
      <c r="L104" s="69"/>
      <c r="M104" s="69"/>
      <c r="N104" s="69"/>
      <c r="O104" s="69"/>
      <c r="P104" s="69"/>
      <c r="Q104" s="69"/>
      <c r="R104" s="69"/>
      <c r="S104" s="69"/>
      <c r="T104" s="69"/>
      <c r="U104" s="69"/>
      <c r="V104" s="69"/>
      <c r="W104" s="69"/>
    </row>
    <row r="105" ht="15.75" customHeight="1">
      <c r="A105" s="69"/>
      <c r="B105" s="69"/>
      <c r="C105" s="70"/>
      <c r="D105" s="71"/>
      <c r="E105" s="69"/>
      <c r="F105" s="69"/>
      <c r="G105" s="69"/>
      <c r="H105" s="69"/>
      <c r="I105" s="69"/>
      <c r="J105" s="69"/>
      <c r="K105" s="69"/>
      <c r="L105" s="69"/>
      <c r="M105" s="69"/>
      <c r="N105" s="69"/>
      <c r="O105" s="69"/>
      <c r="P105" s="69"/>
      <c r="Q105" s="69"/>
      <c r="R105" s="69"/>
      <c r="S105" s="69"/>
      <c r="T105" s="69"/>
      <c r="U105" s="69"/>
      <c r="V105" s="69"/>
      <c r="W105" s="69"/>
    </row>
    <row r="106" ht="15.75" customHeight="1">
      <c r="A106" s="69"/>
      <c r="B106" s="69"/>
      <c r="C106" s="70"/>
      <c r="D106" s="71"/>
      <c r="E106" s="69"/>
      <c r="F106" s="69"/>
      <c r="G106" s="69"/>
      <c r="H106" s="69"/>
      <c r="I106" s="69"/>
      <c r="J106" s="69"/>
      <c r="K106" s="69"/>
      <c r="L106" s="69"/>
      <c r="M106" s="69"/>
      <c r="N106" s="69"/>
      <c r="O106" s="69"/>
      <c r="P106" s="69"/>
      <c r="Q106" s="69"/>
      <c r="R106" s="69"/>
      <c r="S106" s="69"/>
      <c r="T106" s="69"/>
      <c r="U106" s="69"/>
      <c r="V106" s="69"/>
      <c r="W106" s="69"/>
    </row>
    <row r="107" ht="15.75" customHeight="1">
      <c r="A107" s="69"/>
      <c r="B107" s="69"/>
      <c r="C107" s="70"/>
      <c r="D107" s="71"/>
      <c r="E107" s="69"/>
      <c r="F107" s="69"/>
      <c r="G107" s="69"/>
      <c r="H107" s="69"/>
      <c r="I107" s="69"/>
      <c r="J107" s="69"/>
      <c r="K107" s="69"/>
      <c r="L107" s="69"/>
      <c r="M107" s="69"/>
      <c r="N107" s="69"/>
      <c r="O107" s="69"/>
      <c r="P107" s="69"/>
      <c r="Q107" s="69"/>
      <c r="R107" s="69"/>
      <c r="S107" s="69"/>
      <c r="T107" s="69"/>
      <c r="U107" s="69"/>
      <c r="V107" s="69"/>
      <c r="W107" s="69"/>
    </row>
    <row r="108" ht="15.75" customHeight="1">
      <c r="A108" s="69"/>
      <c r="B108" s="69"/>
      <c r="C108" s="70"/>
      <c r="D108" s="71"/>
      <c r="E108" s="69"/>
      <c r="F108" s="69"/>
      <c r="G108" s="69"/>
      <c r="H108" s="69"/>
      <c r="I108" s="69"/>
      <c r="J108" s="69"/>
      <c r="K108" s="69"/>
      <c r="L108" s="69"/>
      <c r="M108" s="69"/>
      <c r="N108" s="69"/>
      <c r="O108" s="69"/>
      <c r="P108" s="69"/>
      <c r="Q108" s="69"/>
      <c r="R108" s="69"/>
      <c r="S108" s="69"/>
      <c r="T108" s="69"/>
      <c r="U108" s="69"/>
      <c r="V108" s="69"/>
      <c r="W108" s="69"/>
    </row>
    <row r="109" ht="15.75" customHeight="1">
      <c r="A109" s="69"/>
      <c r="B109" s="69"/>
      <c r="C109" s="70"/>
      <c r="D109" s="71"/>
      <c r="E109" s="69"/>
      <c r="F109" s="69"/>
      <c r="G109" s="69"/>
      <c r="H109" s="69"/>
      <c r="I109" s="69"/>
      <c r="J109" s="69"/>
      <c r="K109" s="69"/>
      <c r="L109" s="69"/>
      <c r="M109" s="69"/>
      <c r="N109" s="69"/>
      <c r="O109" s="69"/>
      <c r="P109" s="69"/>
      <c r="Q109" s="69"/>
      <c r="R109" s="69"/>
      <c r="S109" s="69"/>
      <c r="T109" s="69"/>
      <c r="U109" s="69"/>
      <c r="V109" s="69"/>
      <c r="W109" s="69"/>
    </row>
    <row r="110" ht="15.75" customHeight="1">
      <c r="A110" s="69"/>
      <c r="B110" s="69"/>
      <c r="C110" s="70"/>
      <c r="D110" s="71"/>
      <c r="E110" s="69"/>
      <c r="F110" s="69"/>
      <c r="G110" s="69"/>
      <c r="H110" s="69"/>
      <c r="I110" s="69"/>
      <c r="J110" s="69"/>
      <c r="K110" s="69"/>
      <c r="L110" s="69"/>
      <c r="M110" s="69"/>
      <c r="N110" s="69"/>
      <c r="O110" s="69"/>
      <c r="P110" s="69"/>
      <c r="Q110" s="69"/>
      <c r="R110" s="69"/>
      <c r="S110" s="69"/>
      <c r="T110" s="69"/>
      <c r="U110" s="69"/>
      <c r="V110" s="69"/>
      <c r="W110" s="69"/>
    </row>
    <row r="111" ht="15.75" customHeight="1">
      <c r="A111" s="69"/>
      <c r="B111" s="69"/>
      <c r="C111" s="70"/>
      <c r="D111" s="71"/>
      <c r="E111" s="69"/>
      <c r="F111" s="69"/>
      <c r="G111" s="69"/>
      <c r="H111" s="69"/>
      <c r="I111" s="69"/>
      <c r="J111" s="69"/>
      <c r="K111" s="69"/>
      <c r="L111" s="69"/>
      <c r="M111" s="69"/>
      <c r="N111" s="69"/>
      <c r="O111" s="69"/>
      <c r="P111" s="69"/>
      <c r="Q111" s="69"/>
      <c r="R111" s="69"/>
      <c r="S111" s="69"/>
      <c r="T111" s="69"/>
      <c r="U111" s="69"/>
      <c r="V111" s="69"/>
      <c r="W111" s="69"/>
    </row>
    <row r="112" ht="15.75" customHeight="1">
      <c r="A112" s="69"/>
      <c r="B112" s="69"/>
      <c r="C112" s="70"/>
      <c r="D112" s="71"/>
      <c r="E112" s="69"/>
      <c r="F112" s="69"/>
      <c r="G112" s="69"/>
      <c r="H112" s="69"/>
      <c r="I112" s="69"/>
      <c r="J112" s="69"/>
      <c r="K112" s="69"/>
      <c r="L112" s="69"/>
      <c r="M112" s="69"/>
      <c r="N112" s="69"/>
      <c r="O112" s="69"/>
      <c r="P112" s="69"/>
      <c r="Q112" s="69"/>
      <c r="R112" s="69"/>
      <c r="S112" s="69"/>
      <c r="T112" s="69"/>
      <c r="U112" s="69"/>
      <c r="V112" s="69"/>
      <c r="W112" s="69"/>
    </row>
    <row r="113" ht="15.75" customHeight="1">
      <c r="A113" s="69"/>
      <c r="B113" s="69"/>
      <c r="C113" s="70"/>
      <c r="D113" s="71"/>
      <c r="E113" s="69"/>
      <c r="F113" s="69"/>
      <c r="G113" s="69"/>
      <c r="H113" s="69"/>
      <c r="I113" s="69"/>
      <c r="J113" s="69"/>
      <c r="K113" s="69"/>
      <c r="L113" s="69"/>
      <c r="M113" s="69"/>
      <c r="N113" s="69"/>
      <c r="O113" s="69"/>
      <c r="P113" s="69"/>
      <c r="Q113" s="69"/>
      <c r="R113" s="69"/>
      <c r="S113" s="69"/>
      <c r="T113" s="69"/>
      <c r="U113" s="69"/>
      <c r="V113" s="69"/>
      <c r="W113" s="69"/>
    </row>
    <row r="114" ht="15.75" customHeight="1">
      <c r="A114" s="69"/>
      <c r="B114" s="69"/>
      <c r="C114" s="70"/>
      <c r="D114" s="71"/>
      <c r="E114" s="69"/>
      <c r="F114" s="69"/>
      <c r="G114" s="69"/>
      <c r="H114" s="69"/>
      <c r="I114" s="69"/>
      <c r="J114" s="69"/>
      <c r="K114" s="69"/>
      <c r="L114" s="69"/>
      <c r="M114" s="69"/>
      <c r="N114" s="69"/>
      <c r="O114" s="69"/>
      <c r="P114" s="69"/>
      <c r="Q114" s="69"/>
      <c r="R114" s="69"/>
      <c r="S114" s="69"/>
      <c r="T114" s="69"/>
      <c r="U114" s="69"/>
      <c r="V114" s="69"/>
      <c r="W114" s="69"/>
    </row>
    <row r="115" ht="15.75" customHeight="1">
      <c r="A115" s="69"/>
      <c r="B115" s="69"/>
      <c r="C115" s="70"/>
      <c r="D115" s="71"/>
      <c r="E115" s="69"/>
      <c r="F115" s="69"/>
      <c r="G115" s="69"/>
      <c r="H115" s="69"/>
      <c r="I115" s="69"/>
      <c r="J115" s="69"/>
      <c r="K115" s="69"/>
      <c r="L115" s="69"/>
      <c r="M115" s="69"/>
      <c r="N115" s="69"/>
      <c r="O115" s="69"/>
      <c r="P115" s="69"/>
      <c r="Q115" s="69"/>
      <c r="R115" s="69"/>
      <c r="S115" s="69"/>
      <c r="T115" s="69"/>
      <c r="U115" s="69"/>
      <c r="V115" s="69"/>
      <c r="W115" s="69"/>
    </row>
    <row r="116" ht="15.75" customHeight="1">
      <c r="A116" s="69"/>
      <c r="B116" s="69"/>
      <c r="C116" s="70"/>
      <c r="D116" s="71"/>
      <c r="E116" s="69"/>
      <c r="F116" s="69"/>
      <c r="G116" s="69"/>
      <c r="H116" s="69"/>
      <c r="I116" s="69"/>
      <c r="J116" s="69"/>
      <c r="K116" s="69"/>
      <c r="L116" s="69"/>
      <c r="M116" s="69"/>
      <c r="N116" s="69"/>
      <c r="O116" s="69"/>
      <c r="P116" s="69"/>
      <c r="Q116" s="69"/>
      <c r="R116" s="69"/>
      <c r="S116" s="69"/>
      <c r="T116" s="69"/>
      <c r="U116" s="69"/>
      <c r="V116" s="69"/>
      <c r="W116" s="69"/>
    </row>
    <row r="117" ht="15.75" customHeight="1">
      <c r="A117" s="69"/>
      <c r="B117" s="69"/>
      <c r="C117" s="70"/>
      <c r="D117" s="71"/>
      <c r="E117" s="69"/>
      <c r="F117" s="69"/>
      <c r="G117" s="69"/>
      <c r="H117" s="69"/>
      <c r="I117" s="69"/>
      <c r="J117" s="69"/>
      <c r="K117" s="69"/>
      <c r="L117" s="69"/>
      <c r="M117" s="69"/>
      <c r="N117" s="69"/>
      <c r="O117" s="69"/>
      <c r="P117" s="69"/>
      <c r="Q117" s="69"/>
      <c r="R117" s="69"/>
      <c r="S117" s="69"/>
      <c r="T117" s="69"/>
      <c r="U117" s="69"/>
      <c r="V117" s="69"/>
      <c r="W117" s="69"/>
    </row>
    <row r="118" ht="15.75" customHeight="1">
      <c r="A118" s="69"/>
      <c r="B118" s="69"/>
      <c r="C118" s="70"/>
      <c r="D118" s="71"/>
      <c r="E118" s="69"/>
      <c r="F118" s="69"/>
      <c r="G118" s="69"/>
      <c r="H118" s="69"/>
      <c r="I118" s="69"/>
      <c r="J118" s="69"/>
      <c r="K118" s="69"/>
      <c r="L118" s="69"/>
      <c r="M118" s="69"/>
      <c r="N118" s="69"/>
      <c r="O118" s="69"/>
      <c r="P118" s="69"/>
      <c r="Q118" s="69"/>
      <c r="R118" s="69"/>
      <c r="S118" s="69"/>
      <c r="T118" s="69"/>
      <c r="U118" s="69"/>
      <c r="V118" s="69"/>
      <c r="W118" s="69"/>
    </row>
    <row r="119" ht="15.75" customHeight="1">
      <c r="A119" s="69"/>
      <c r="B119" s="69"/>
      <c r="C119" s="70"/>
      <c r="D119" s="71"/>
      <c r="E119" s="69"/>
      <c r="F119" s="69"/>
      <c r="G119" s="69"/>
      <c r="H119" s="69"/>
      <c r="I119" s="69"/>
      <c r="J119" s="69"/>
      <c r="K119" s="69"/>
      <c r="L119" s="69"/>
      <c r="M119" s="69"/>
      <c r="N119" s="69"/>
      <c r="O119" s="69"/>
      <c r="P119" s="69"/>
      <c r="Q119" s="69"/>
      <c r="R119" s="69"/>
      <c r="S119" s="69"/>
      <c r="T119" s="69"/>
      <c r="U119" s="69"/>
      <c r="V119" s="69"/>
      <c r="W119" s="69"/>
    </row>
    <row r="120" ht="15.75" customHeight="1">
      <c r="A120" s="69"/>
      <c r="B120" s="69"/>
      <c r="C120" s="70"/>
      <c r="D120" s="71"/>
      <c r="E120" s="69"/>
      <c r="F120" s="69"/>
      <c r="G120" s="69"/>
      <c r="H120" s="69"/>
      <c r="I120" s="69"/>
      <c r="J120" s="69"/>
      <c r="K120" s="69"/>
      <c r="L120" s="69"/>
      <c r="M120" s="69"/>
      <c r="N120" s="69"/>
      <c r="O120" s="69"/>
      <c r="P120" s="69"/>
      <c r="Q120" s="69"/>
      <c r="R120" s="69"/>
      <c r="S120" s="69"/>
      <c r="T120" s="69"/>
      <c r="U120" s="69"/>
      <c r="V120" s="69"/>
      <c r="W120" s="69"/>
    </row>
    <row r="121" ht="15.75" customHeight="1">
      <c r="A121" s="69"/>
      <c r="B121" s="69"/>
      <c r="C121" s="70"/>
      <c r="D121" s="71"/>
      <c r="E121" s="69"/>
      <c r="F121" s="69"/>
      <c r="G121" s="69"/>
      <c r="H121" s="69"/>
      <c r="I121" s="69"/>
      <c r="J121" s="69"/>
      <c r="K121" s="69"/>
      <c r="L121" s="69"/>
      <c r="M121" s="69"/>
      <c r="N121" s="69"/>
      <c r="O121" s="69"/>
      <c r="P121" s="69"/>
      <c r="Q121" s="69"/>
      <c r="R121" s="69"/>
      <c r="S121" s="69"/>
      <c r="T121" s="69"/>
      <c r="U121" s="69"/>
      <c r="V121" s="69"/>
      <c r="W121" s="69"/>
    </row>
    <row r="122" ht="15.75" customHeight="1">
      <c r="A122" s="69"/>
      <c r="B122" s="69"/>
      <c r="C122" s="70"/>
      <c r="D122" s="71"/>
      <c r="E122" s="69"/>
      <c r="F122" s="69"/>
      <c r="G122" s="69"/>
      <c r="H122" s="69"/>
      <c r="I122" s="69"/>
      <c r="J122" s="69"/>
      <c r="K122" s="69"/>
      <c r="L122" s="69"/>
      <c r="M122" s="69"/>
      <c r="N122" s="69"/>
      <c r="O122" s="69"/>
      <c r="P122" s="69"/>
      <c r="Q122" s="69"/>
      <c r="R122" s="69"/>
      <c r="S122" s="69"/>
      <c r="T122" s="69"/>
      <c r="U122" s="69"/>
      <c r="V122" s="69"/>
      <c r="W122" s="69"/>
    </row>
    <row r="123" ht="15.75" customHeight="1">
      <c r="A123" s="69"/>
      <c r="B123" s="69"/>
      <c r="C123" s="70"/>
      <c r="D123" s="71"/>
      <c r="E123" s="69"/>
      <c r="F123" s="69"/>
      <c r="G123" s="69"/>
      <c r="H123" s="69"/>
      <c r="I123" s="69"/>
      <c r="J123" s="69"/>
      <c r="K123" s="69"/>
      <c r="L123" s="69"/>
      <c r="M123" s="69"/>
      <c r="N123" s="69"/>
      <c r="O123" s="69"/>
      <c r="P123" s="69"/>
      <c r="Q123" s="69"/>
      <c r="R123" s="69"/>
      <c r="S123" s="69"/>
      <c r="T123" s="69"/>
      <c r="U123" s="69"/>
      <c r="V123" s="69"/>
      <c r="W123" s="69"/>
    </row>
    <row r="124" ht="15.75" customHeight="1">
      <c r="A124" s="69"/>
      <c r="B124" s="69"/>
      <c r="C124" s="70"/>
      <c r="D124" s="71"/>
      <c r="E124" s="69"/>
      <c r="F124" s="69"/>
      <c r="G124" s="69"/>
      <c r="H124" s="69"/>
      <c r="I124" s="69"/>
      <c r="J124" s="69"/>
      <c r="K124" s="69"/>
      <c r="L124" s="69"/>
      <c r="M124" s="69"/>
      <c r="N124" s="69"/>
      <c r="O124" s="69"/>
      <c r="P124" s="69"/>
      <c r="Q124" s="69"/>
      <c r="R124" s="69"/>
      <c r="S124" s="69"/>
      <c r="T124" s="69"/>
      <c r="U124" s="69"/>
      <c r="V124" s="69"/>
      <c r="W124" s="69"/>
    </row>
    <row r="125" ht="15.75" customHeight="1">
      <c r="A125" s="69"/>
      <c r="B125" s="69"/>
      <c r="C125" s="70"/>
      <c r="D125" s="71"/>
      <c r="E125" s="69"/>
      <c r="F125" s="69"/>
      <c r="G125" s="69"/>
      <c r="H125" s="69"/>
      <c r="I125" s="69"/>
      <c r="J125" s="69"/>
      <c r="K125" s="69"/>
      <c r="L125" s="69"/>
      <c r="M125" s="69"/>
      <c r="N125" s="69"/>
      <c r="O125" s="69"/>
      <c r="P125" s="69"/>
      <c r="Q125" s="69"/>
      <c r="R125" s="69"/>
      <c r="S125" s="69"/>
      <c r="T125" s="69"/>
      <c r="U125" s="69"/>
      <c r="V125" s="69"/>
      <c r="W125" s="69"/>
    </row>
    <row r="126" ht="15.75" customHeight="1">
      <c r="A126" s="69"/>
      <c r="B126" s="69"/>
      <c r="C126" s="70"/>
      <c r="D126" s="71"/>
      <c r="E126" s="69"/>
      <c r="F126" s="69"/>
      <c r="G126" s="69"/>
      <c r="H126" s="69"/>
      <c r="I126" s="69"/>
      <c r="J126" s="69"/>
      <c r="K126" s="69"/>
      <c r="L126" s="69"/>
      <c r="M126" s="69"/>
      <c r="N126" s="69"/>
      <c r="O126" s="69"/>
      <c r="P126" s="69"/>
      <c r="Q126" s="69"/>
      <c r="R126" s="69"/>
      <c r="S126" s="69"/>
      <c r="T126" s="69"/>
      <c r="U126" s="69"/>
      <c r="V126" s="69"/>
      <c r="W126" s="69"/>
    </row>
    <row r="127" ht="15.75" customHeight="1">
      <c r="A127" s="69"/>
      <c r="B127" s="69"/>
      <c r="C127" s="70"/>
      <c r="D127" s="71"/>
      <c r="E127" s="69"/>
      <c r="F127" s="69"/>
      <c r="G127" s="69"/>
      <c r="H127" s="69"/>
      <c r="I127" s="69"/>
      <c r="J127" s="69"/>
      <c r="K127" s="69"/>
      <c r="L127" s="69"/>
      <c r="M127" s="69"/>
      <c r="N127" s="69"/>
      <c r="O127" s="69"/>
      <c r="P127" s="69"/>
      <c r="Q127" s="69"/>
      <c r="R127" s="69"/>
      <c r="S127" s="69"/>
      <c r="T127" s="69"/>
      <c r="U127" s="69"/>
      <c r="V127" s="69"/>
      <c r="W127" s="69"/>
    </row>
    <row r="128" ht="15.75" customHeight="1">
      <c r="A128" s="69"/>
      <c r="B128" s="69"/>
      <c r="C128" s="70"/>
      <c r="D128" s="71"/>
      <c r="E128" s="69"/>
      <c r="F128" s="69"/>
      <c r="G128" s="69"/>
      <c r="H128" s="69"/>
      <c r="I128" s="69"/>
      <c r="J128" s="69"/>
      <c r="K128" s="69"/>
      <c r="L128" s="69"/>
      <c r="M128" s="69"/>
      <c r="N128" s="69"/>
      <c r="O128" s="69"/>
      <c r="P128" s="69"/>
      <c r="Q128" s="69"/>
      <c r="R128" s="69"/>
      <c r="S128" s="69"/>
      <c r="T128" s="69"/>
      <c r="U128" s="69"/>
      <c r="V128" s="69"/>
      <c r="W128" s="69"/>
    </row>
    <row r="129" ht="15.75" customHeight="1">
      <c r="A129" s="69"/>
      <c r="B129" s="69"/>
      <c r="C129" s="70"/>
      <c r="D129" s="71"/>
      <c r="E129" s="69"/>
      <c r="F129" s="69"/>
      <c r="G129" s="69"/>
      <c r="H129" s="69"/>
      <c r="I129" s="69"/>
      <c r="J129" s="69"/>
      <c r="K129" s="69"/>
      <c r="L129" s="69"/>
      <c r="M129" s="69"/>
      <c r="N129" s="69"/>
      <c r="O129" s="69"/>
      <c r="P129" s="69"/>
      <c r="Q129" s="69"/>
      <c r="R129" s="69"/>
      <c r="S129" s="69"/>
      <c r="T129" s="69"/>
      <c r="U129" s="69"/>
      <c r="V129" s="69"/>
      <c r="W129" s="69"/>
    </row>
    <row r="130" ht="15.75" customHeight="1">
      <c r="A130" s="69"/>
      <c r="B130" s="69"/>
      <c r="C130" s="70"/>
      <c r="D130" s="71"/>
      <c r="E130" s="69"/>
      <c r="F130" s="69"/>
      <c r="G130" s="69"/>
      <c r="H130" s="69"/>
      <c r="I130" s="69"/>
      <c r="J130" s="69"/>
      <c r="K130" s="69"/>
      <c r="L130" s="69"/>
      <c r="M130" s="69"/>
      <c r="N130" s="69"/>
      <c r="O130" s="69"/>
      <c r="P130" s="69"/>
      <c r="Q130" s="69"/>
      <c r="R130" s="69"/>
      <c r="S130" s="69"/>
      <c r="T130" s="69"/>
      <c r="U130" s="69"/>
      <c r="V130" s="69"/>
      <c r="W130" s="69"/>
    </row>
    <row r="131" ht="15.75" customHeight="1">
      <c r="A131" s="69"/>
      <c r="B131" s="69"/>
      <c r="C131" s="70"/>
      <c r="D131" s="71"/>
      <c r="E131" s="69"/>
      <c r="F131" s="69"/>
      <c r="G131" s="69"/>
      <c r="H131" s="69"/>
      <c r="I131" s="69"/>
      <c r="J131" s="69"/>
      <c r="K131" s="69"/>
      <c r="L131" s="69"/>
      <c r="M131" s="69"/>
      <c r="N131" s="69"/>
      <c r="O131" s="69"/>
      <c r="P131" s="69"/>
      <c r="Q131" s="69"/>
      <c r="R131" s="69"/>
      <c r="S131" s="69"/>
      <c r="T131" s="69"/>
      <c r="U131" s="69"/>
      <c r="V131" s="69"/>
      <c r="W131" s="69"/>
    </row>
    <row r="132" ht="15.75" customHeight="1">
      <c r="A132" s="69"/>
      <c r="B132" s="69"/>
      <c r="C132" s="70"/>
      <c r="D132" s="71"/>
      <c r="E132" s="69"/>
      <c r="F132" s="69"/>
      <c r="G132" s="69"/>
      <c r="H132" s="69"/>
      <c r="I132" s="69"/>
      <c r="J132" s="69"/>
      <c r="K132" s="69"/>
      <c r="L132" s="69"/>
      <c r="M132" s="69"/>
      <c r="N132" s="69"/>
      <c r="O132" s="69"/>
      <c r="P132" s="69"/>
      <c r="Q132" s="69"/>
      <c r="R132" s="69"/>
      <c r="S132" s="69"/>
      <c r="T132" s="69"/>
      <c r="U132" s="69"/>
      <c r="V132" s="69"/>
      <c r="W132" s="69"/>
    </row>
    <row r="133" ht="15.75" customHeight="1">
      <c r="A133" s="69"/>
      <c r="B133" s="69"/>
      <c r="C133" s="70"/>
      <c r="D133" s="71"/>
      <c r="E133" s="69"/>
      <c r="F133" s="69"/>
      <c r="G133" s="69"/>
      <c r="H133" s="69"/>
      <c r="I133" s="69"/>
      <c r="J133" s="69"/>
      <c r="K133" s="69"/>
      <c r="L133" s="69"/>
      <c r="M133" s="69"/>
      <c r="N133" s="69"/>
      <c r="O133" s="69"/>
      <c r="P133" s="69"/>
      <c r="Q133" s="69"/>
      <c r="R133" s="69"/>
      <c r="S133" s="69"/>
      <c r="T133" s="69"/>
      <c r="U133" s="69"/>
      <c r="V133" s="69"/>
      <c r="W133" s="69"/>
    </row>
    <row r="134" ht="15.75" customHeight="1">
      <c r="A134" s="69"/>
      <c r="B134" s="69"/>
      <c r="C134" s="70"/>
      <c r="D134" s="71"/>
      <c r="E134" s="69"/>
      <c r="F134" s="69"/>
      <c r="G134" s="69"/>
      <c r="H134" s="69"/>
      <c r="I134" s="69"/>
      <c r="J134" s="69"/>
      <c r="K134" s="69"/>
      <c r="L134" s="69"/>
      <c r="M134" s="69"/>
      <c r="N134" s="69"/>
      <c r="O134" s="69"/>
      <c r="P134" s="69"/>
      <c r="Q134" s="69"/>
      <c r="R134" s="69"/>
      <c r="S134" s="69"/>
      <c r="T134" s="69"/>
      <c r="U134" s="69"/>
      <c r="V134" s="69"/>
      <c r="W134" s="69"/>
    </row>
    <row r="135" ht="15.75" customHeight="1">
      <c r="A135" s="69"/>
      <c r="B135" s="69"/>
      <c r="C135" s="70"/>
      <c r="D135" s="71"/>
      <c r="E135" s="69"/>
      <c r="F135" s="69"/>
      <c r="G135" s="69"/>
      <c r="H135" s="69"/>
      <c r="I135" s="69"/>
      <c r="J135" s="69"/>
      <c r="K135" s="69"/>
      <c r="L135" s="69"/>
      <c r="M135" s="69"/>
      <c r="N135" s="69"/>
      <c r="O135" s="69"/>
      <c r="P135" s="69"/>
      <c r="Q135" s="69"/>
      <c r="R135" s="69"/>
      <c r="S135" s="69"/>
      <c r="T135" s="69"/>
      <c r="U135" s="69"/>
      <c r="V135" s="69"/>
      <c r="W135" s="69"/>
    </row>
    <row r="136" ht="15.75" customHeight="1">
      <c r="A136" s="69"/>
      <c r="B136" s="69"/>
      <c r="C136" s="70"/>
      <c r="D136" s="71"/>
      <c r="E136" s="69"/>
      <c r="F136" s="69"/>
      <c r="G136" s="69"/>
      <c r="H136" s="69"/>
      <c r="I136" s="69"/>
      <c r="J136" s="69"/>
      <c r="K136" s="69"/>
      <c r="L136" s="69"/>
      <c r="M136" s="69"/>
      <c r="N136" s="69"/>
      <c r="O136" s="69"/>
      <c r="P136" s="69"/>
      <c r="Q136" s="69"/>
      <c r="R136" s="69"/>
      <c r="S136" s="69"/>
      <c r="T136" s="69"/>
      <c r="U136" s="69"/>
      <c r="V136" s="69"/>
      <c r="W136" s="69"/>
    </row>
    <row r="137" ht="15.75" customHeight="1">
      <c r="A137" s="69"/>
      <c r="B137" s="69"/>
      <c r="C137" s="70"/>
      <c r="D137" s="71"/>
      <c r="E137" s="69"/>
      <c r="F137" s="69"/>
      <c r="G137" s="69"/>
      <c r="H137" s="69"/>
      <c r="I137" s="69"/>
      <c r="J137" s="69"/>
      <c r="K137" s="69"/>
      <c r="L137" s="69"/>
      <c r="M137" s="69"/>
      <c r="N137" s="69"/>
      <c r="O137" s="69"/>
      <c r="P137" s="69"/>
      <c r="Q137" s="69"/>
      <c r="R137" s="69"/>
      <c r="S137" s="69"/>
      <c r="T137" s="69"/>
      <c r="U137" s="69"/>
      <c r="V137" s="69"/>
      <c r="W137" s="69"/>
    </row>
    <row r="138" ht="15.75" customHeight="1">
      <c r="A138" s="69"/>
      <c r="B138" s="69"/>
      <c r="C138" s="70"/>
      <c r="D138" s="71"/>
      <c r="E138" s="69"/>
      <c r="F138" s="69"/>
      <c r="G138" s="69"/>
      <c r="H138" s="69"/>
      <c r="I138" s="69"/>
      <c r="J138" s="69"/>
      <c r="K138" s="69"/>
      <c r="L138" s="69"/>
      <c r="M138" s="69"/>
      <c r="N138" s="69"/>
      <c r="O138" s="69"/>
      <c r="P138" s="69"/>
      <c r="Q138" s="69"/>
      <c r="R138" s="69"/>
      <c r="S138" s="69"/>
      <c r="T138" s="69"/>
      <c r="U138" s="69"/>
      <c r="V138" s="69"/>
      <c r="W138" s="69"/>
    </row>
    <row r="139" ht="15.75" customHeight="1">
      <c r="A139" s="69"/>
      <c r="B139" s="69"/>
      <c r="C139" s="70"/>
      <c r="D139" s="71"/>
      <c r="E139" s="69"/>
      <c r="F139" s="69"/>
      <c r="G139" s="69"/>
      <c r="H139" s="69"/>
      <c r="I139" s="69"/>
      <c r="J139" s="69"/>
      <c r="K139" s="69"/>
      <c r="L139" s="69"/>
      <c r="M139" s="69"/>
      <c r="N139" s="69"/>
      <c r="O139" s="69"/>
      <c r="P139" s="69"/>
      <c r="Q139" s="69"/>
      <c r="R139" s="69"/>
      <c r="S139" s="69"/>
      <c r="T139" s="69"/>
      <c r="U139" s="69"/>
      <c r="V139" s="69"/>
      <c r="W139" s="69"/>
    </row>
    <row r="140" ht="15.75" customHeight="1">
      <c r="A140" s="69"/>
      <c r="B140" s="69"/>
      <c r="C140" s="70"/>
      <c r="D140" s="71"/>
      <c r="E140" s="69"/>
      <c r="F140" s="69"/>
      <c r="G140" s="69"/>
      <c r="H140" s="69"/>
      <c r="I140" s="69"/>
      <c r="J140" s="69"/>
      <c r="K140" s="69"/>
      <c r="L140" s="69"/>
      <c r="M140" s="69"/>
      <c r="N140" s="69"/>
      <c r="O140" s="69"/>
      <c r="P140" s="69"/>
      <c r="Q140" s="69"/>
      <c r="R140" s="69"/>
      <c r="S140" s="69"/>
      <c r="T140" s="69"/>
      <c r="U140" s="69"/>
      <c r="V140" s="69"/>
      <c r="W140" s="69"/>
    </row>
    <row r="141" ht="15.75" customHeight="1">
      <c r="A141" s="69"/>
      <c r="B141" s="69"/>
      <c r="C141" s="70"/>
      <c r="D141" s="71"/>
      <c r="E141" s="69"/>
      <c r="F141" s="69"/>
      <c r="G141" s="69"/>
      <c r="H141" s="69"/>
      <c r="I141" s="69"/>
      <c r="J141" s="69"/>
      <c r="K141" s="69"/>
      <c r="L141" s="69"/>
      <c r="M141" s="69"/>
      <c r="N141" s="69"/>
      <c r="O141" s="69"/>
      <c r="P141" s="69"/>
      <c r="Q141" s="69"/>
      <c r="R141" s="69"/>
      <c r="S141" s="69"/>
      <c r="T141" s="69"/>
      <c r="U141" s="69"/>
      <c r="V141" s="69"/>
      <c r="W141" s="69"/>
    </row>
    <row r="142" ht="15.75" customHeight="1">
      <c r="A142" s="69"/>
      <c r="B142" s="69"/>
      <c r="C142" s="70"/>
      <c r="D142" s="71"/>
      <c r="E142" s="69"/>
      <c r="F142" s="69"/>
      <c r="G142" s="69"/>
      <c r="H142" s="69"/>
      <c r="I142" s="69"/>
      <c r="J142" s="69"/>
      <c r="K142" s="69"/>
      <c r="L142" s="69"/>
      <c r="M142" s="69"/>
      <c r="N142" s="69"/>
      <c r="O142" s="69"/>
      <c r="P142" s="69"/>
      <c r="Q142" s="69"/>
      <c r="R142" s="69"/>
      <c r="S142" s="69"/>
      <c r="T142" s="69"/>
      <c r="U142" s="69"/>
      <c r="V142" s="69"/>
      <c r="W142" s="69"/>
    </row>
    <row r="143" ht="15.75" customHeight="1">
      <c r="A143" s="69"/>
      <c r="B143" s="69"/>
      <c r="C143" s="70"/>
      <c r="D143" s="71"/>
      <c r="E143" s="69"/>
      <c r="F143" s="69"/>
      <c r="G143" s="69"/>
      <c r="H143" s="69"/>
      <c r="I143" s="69"/>
      <c r="J143" s="69"/>
      <c r="K143" s="69"/>
      <c r="L143" s="69"/>
      <c r="M143" s="69"/>
      <c r="N143" s="69"/>
      <c r="O143" s="69"/>
      <c r="P143" s="69"/>
      <c r="Q143" s="69"/>
      <c r="R143" s="69"/>
      <c r="S143" s="69"/>
      <c r="T143" s="69"/>
      <c r="U143" s="69"/>
      <c r="V143" s="69"/>
      <c r="W143" s="69"/>
    </row>
    <row r="144" ht="15.75" customHeight="1">
      <c r="A144" s="69"/>
      <c r="B144" s="69"/>
      <c r="C144" s="70"/>
      <c r="D144" s="71"/>
      <c r="E144" s="69"/>
      <c r="F144" s="69"/>
      <c r="G144" s="69"/>
      <c r="H144" s="69"/>
      <c r="I144" s="69"/>
      <c r="J144" s="69"/>
      <c r="K144" s="69"/>
      <c r="L144" s="69"/>
      <c r="M144" s="69"/>
      <c r="N144" s="69"/>
      <c r="O144" s="69"/>
      <c r="P144" s="69"/>
      <c r="Q144" s="69"/>
      <c r="R144" s="69"/>
      <c r="S144" s="69"/>
      <c r="T144" s="69"/>
      <c r="U144" s="69"/>
      <c r="V144" s="69"/>
      <c r="W144" s="69"/>
    </row>
    <row r="145" ht="15.75" customHeight="1">
      <c r="A145" s="69"/>
      <c r="B145" s="69"/>
      <c r="C145" s="70"/>
      <c r="D145" s="71"/>
      <c r="E145" s="69"/>
      <c r="F145" s="69"/>
      <c r="G145" s="69"/>
      <c r="H145" s="69"/>
      <c r="I145" s="69"/>
      <c r="J145" s="69"/>
      <c r="K145" s="69"/>
      <c r="L145" s="69"/>
      <c r="M145" s="69"/>
      <c r="N145" s="69"/>
      <c r="O145" s="69"/>
      <c r="P145" s="69"/>
      <c r="Q145" s="69"/>
      <c r="R145" s="69"/>
      <c r="S145" s="69"/>
      <c r="T145" s="69"/>
      <c r="U145" s="69"/>
      <c r="V145" s="69"/>
      <c r="W145" s="69"/>
    </row>
    <row r="146" ht="15.75" customHeight="1">
      <c r="A146" s="69"/>
      <c r="B146" s="69"/>
      <c r="C146" s="70"/>
      <c r="D146" s="71"/>
      <c r="E146" s="69"/>
      <c r="F146" s="69"/>
      <c r="G146" s="69"/>
      <c r="H146" s="69"/>
      <c r="I146" s="69"/>
      <c r="J146" s="69"/>
      <c r="K146" s="69"/>
      <c r="L146" s="69"/>
      <c r="M146" s="69"/>
      <c r="N146" s="69"/>
      <c r="O146" s="69"/>
      <c r="P146" s="69"/>
      <c r="Q146" s="69"/>
      <c r="R146" s="69"/>
      <c r="S146" s="69"/>
      <c r="T146" s="69"/>
      <c r="U146" s="69"/>
      <c r="V146" s="69"/>
      <c r="W146" s="69"/>
    </row>
    <row r="147" ht="15.75" customHeight="1">
      <c r="A147" s="69"/>
      <c r="B147" s="69"/>
      <c r="C147" s="70"/>
      <c r="D147" s="71"/>
      <c r="E147" s="69"/>
      <c r="F147" s="69"/>
      <c r="G147" s="69"/>
      <c r="H147" s="69"/>
      <c r="I147" s="69"/>
      <c r="J147" s="69"/>
      <c r="K147" s="69"/>
      <c r="L147" s="69"/>
      <c r="M147" s="69"/>
      <c r="N147" s="69"/>
      <c r="O147" s="69"/>
      <c r="P147" s="69"/>
      <c r="Q147" s="69"/>
      <c r="R147" s="69"/>
      <c r="S147" s="69"/>
      <c r="T147" s="69"/>
      <c r="U147" s="69"/>
      <c r="V147" s="69"/>
      <c r="W147" s="69"/>
    </row>
    <row r="148" ht="15.75" customHeight="1">
      <c r="A148" s="69"/>
      <c r="B148" s="69"/>
      <c r="C148" s="70"/>
      <c r="D148" s="71"/>
      <c r="E148" s="69"/>
      <c r="F148" s="69"/>
      <c r="G148" s="69"/>
      <c r="H148" s="69"/>
      <c r="I148" s="69"/>
      <c r="J148" s="69"/>
      <c r="K148" s="69"/>
      <c r="L148" s="69"/>
      <c r="M148" s="69"/>
      <c r="N148" s="69"/>
      <c r="O148" s="69"/>
      <c r="P148" s="69"/>
      <c r="Q148" s="69"/>
      <c r="R148" s="69"/>
      <c r="S148" s="69"/>
      <c r="T148" s="69"/>
      <c r="U148" s="69"/>
      <c r="V148" s="69"/>
      <c r="W148" s="69"/>
    </row>
    <row r="149" ht="15.75" customHeight="1">
      <c r="A149" s="69"/>
      <c r="B149" s="69"/>
      <c r="C149" s="70"/>
      <c r="D149" s="71"/>
      <c r="E149" s="69"/>
      <c r="F149" s="69"/>
      <c r="G149" s="69"/>
      <c r="H149" s="69"/>
      <c r="I149" s="69"/>
      <c r="J149" s="69"/>
      <c r="K149" s="69"/>
      <c r="L149" s="69"/>
      <c r="M149" s="69"/>
      <c r="N149" s="69"/>
      <c r="O149" s="69"/>
      <c r="P149" s="69"/>
      <c r="Q149" s="69"/>
      <c r="R149" s="69"/>
      <c r="S149" s="69"/>
      <c r="T149" s="69"/>
      <c r="U149" s="69"/>
      <c r="V149" s="69"/>
      <c r="W149" s="69"/>
    </row>
    <row r="150" ht="15.75" customHeight="1">
      <c r="A150" s="69"/>
      <c r="B150" s="69"/>
      <c r="C150" s="70"/>
      <c r="D150" s="71"/>
      <c r="E150" s="69"/>
      <c r="F150" s="69"/>
      <c r="G150" s="69"/>
      <c r="H150" s="69"/>
      <c r="I150" s="69"/>
      <c r="J150" s="69"/>
      <c r="K150" s="69"/>
      <c r="L150" s="69"/>
      <c r="M150" s="69"/>
      <c r="N150" s="69"/>
      <c r="O150" s="69"/>
      <c r="P150" s="69"/>
      <c r="Q150" s="69"/>
      <c r="R150" s="69"/>
      <c r="S150" s="69"/>
      <c r="T150" s="69"/>
      <c r="U150" s="69"/>
      <c r="V150" s="69"/>
      <c r="W150" s="69"/>
    </row>
    <row r="151" ht="15.75" customHeight="1">
      <c r="A151" s="69"/>
      <c r="B151" s="69"/>
      <c r="C151" s="70"/>
      <c r="D151" s="71"/>
      <c r="E151" s="69"/>
      <c r="F151" s="69"/>
      <c r="G151" s="69"/>
      <c r="H151" s="69"/>
      <c r="I151" s="69"/>
      <c r="J151" s="69"/>
      <c r="K151" s="69"/>
      <c r="L151" s="69"/>
      <c r="M151" s="69"/>
      <c r="N151" s="69"/>
      <c r="O151" s="69"/>
      <c r="P151" s="69"/>
      <c r="Q151" s="69"/>
      <c r="R151" s="69"/>
      <c r="S151" s="69"/>
      <c r="T151" s="69"/>
      <c r="U151" s="69"/>
      <c r="V151" s="69"/>
      <c r="W151" s="69"/>
    </row>
    <row r="152" ht="15.75" customHeight="1">
      <c r="A152" s="69"/>
      <c r="B152" s="69"/>
      <c r="C152" s="70"/>
      <c r="D152" s="71"/>
      <c r="E152" s="69"/>
      <c r="F152" s="69"/>
      <c r="G152" s="69"/>
      <c r="H152" s="69"/>
      <c r="I152" s="69"/>
      <c r="J152" s="69"/>
      <c r="K152" s="69"/>
      <c r="L152" s="69"/>
      <c r="M152" s="69"/>
      <c r="N152" s="69"/>
      <c r="O152" s="69"/>
      <c r="P152" s="69"/>
      <c r="Q152" s="69"/>
      <c r="R152" s="69"/>
      <c r="S152" s="69"/>
      <c r="T152" s="69"/>
      <c r="U152" s="69"/>
      <c r="V152" s="69"/>
      <c r="W152" s="69"/>
    </row>
    <row r="153" ht="15.75" customHeight="1">
      <c r="A153" s="69"/>
      <c r="B153" s="69"/>
      <c r="C153" s="70"/>
      <c r="D153" s="71"/>
      <c r="E153" s="69"/>
      <c r="F153" s="69"/>
      <c r="G153" s="69"/>
      <c r="H153" s="69"/>
      <c r="I153" s="69"/>
      <c r="J153" s="69"/>
      <c r="K153" s="69"/>
      <c r="L153" s="69"/>
      <c r="M153" s="69"/>
      <c r="N153" s="69"/>
      <c r="O153" s="69"/>
      <c r="P153" s="69"/>
      <c r="Q153" s="69"/>
      <c r="R153" s="69"/>
      <c r="S153" s="69"/>
      <c r="T153" s="69"/>
      <c r="U153" s="69"/>
      <c r="V153" s="69"/>
      <c r="W153" s="69"/>
    </row>
    <row r="154" ht="15.75" customHeight="1">
      <c r="A154" s="69"/>
      <c r="B154" s="69"/>
      <c r="C154" s="70"/>
      <c r="D154" s="71"/>
      <c r="E154" s="69"/>
      <c r="F154" s="69"/>
      <c r="G154" s="69"/>
      <c r="H154" s="69"/>
      <c r="I154" s="69"/>
      <c r="J154" s="69"/>
      <c r="K154" s="69"/>
      <c r="L154" s="69"/>
      <c r="M154" s="69"/>
      <c r="N154" s="69"/>
      <c r="O154" s="69"/>
      <c r="P154" s="69"/>
      <c r="Q154" s="69"/>
      <c r="R154" s="69"/>
      <c r="S154" s="69"/>
      <c r="T154" s="69"/>
      <c r="U154" s="69"/>
      <c r="V154" s="69"/>
      <c r="W154" s="69"/>
    </row>
    <row r="155" ht="15.75" customHeight="1">
      <c r="A155" s="69"/>
      <c r="B155" s="69"/>
      <c r="C155" s="70"/>
      <c r="D155" s="71"/>
      <c r="E155" s="69"/>
      <c r="F155" s="69"/>
      <c r="G155" s="69"/>
      <c r="H155" s="69"/>
      <c r="I155" s="69"/>
      <c r="J155" s="69"/>
      <c r="K155" s="69"/>
      <c r="L155" s="69"/>
      <c r="M155" s="69"/>
      <c r="N155" s="69"/>
      <c r="O155" s="69"/>
      <c r="P155" s="69"/>
      <c r="Q155" s="69"/>
      <c r="R155" s="69"/>
      <c r="S155" s="69"/>
      <c r="T155" s="69"/>
      <c r="U155" s="69"/>
      <c r="V155" s="69"/>
      <c r="W155" s="69"/>
    </row>
    <row r="156" ht="15.75" customHeight="1">
      <c r="A156" s="69"/>
      <c r="B156" s="69"/>
      <c r="C156" s="70"/>
      <c r="D156" s="71"/>
      <c r="E156" s="69"/>
      <c r="F156" s="69"/>
      <c r="G156" s="69"/>
      <c r="H156" s="69"/>
      <c r="I156" s="69"/>
      <c r="J156" s="69"/>
      <c r="K156" s="69"/>
      <c r="L156" s="69"/>
      <c r="M156" s="69"/>
      <c r="N156" s="69"/>
      <c r="O156" s="69"/>
      <c r="P156" s="69"/>
      <c r="Q156" s="69"/>
      <c r="R156" s="69"/>
      <c r="S156" s="69"/>
      <c r="T156" s="69"/>
      <c r="U156" s="69"/>
      <c r="V156" s="69"/>
      <c r="W156" s="69"/>
    </row>
    <row r="157" ht="15.75" customHeight="1">
      <c r="A157" s="69"/>
      <c r="B157" s="69"/>
      <c r="C157" s="70"/>
      <c r="D157" s="71"/>
      <c r="E157" s="69"/>
      <c r="F157" s="69"/>
      <c r="G157" s="69"/>
      <c r="H157" s="69"/>
      <c r="I157" s="69"/>
      <c r="J157" s="69"/>
      <c r="K157" s="69"/>
      <c r="L157" s="69"/>
      <c r="M157" s="69"/>
      <c r="N157" s="69"/>
      <c r="O157" s="69"/>
      <c r="P157" s="69"/>
      <c r="Q157" s="69"/>
      <c r="R157" s="69"/>
      <c r="S157" s="69"/>
      <c r="T157" s="69"/>
      <c r="U157" s="69"/>
      <c r="V157" s="69"/>
      <c r="W157" s="69"/>
    </row>
    <row r="158" ht="15.75" customHeight="1">
      <c r="A158" s="69"/>
      <c r="B158" s="69"/>
      <c r="C158" s="70"/>
      <c r="D158" s="71"/>
      <c r="E158" s="69"/>
      <c r="F158" s="69"/>
      <c r="G158" s="69"/>
      <c r="H158" s="69"/>
      <c r="I158" s="69"/>
      <c r="J158" s="69"/>
      <c r="K158" s="69"/>
      <c r="L158" s="69"/>
      <c r="M158" s="69"/>
      <c r="N158" s="69"/>
      <c r="O158" s="69"/>
      <c r="P158" s="69"/>
      <c r="Q158" s="69"/>
      <c r="R158" s="69"/>
      <c r="S158" s="69"/>
      <c r="T158" s="69"/>
      <c r="U158" s="69"/>
      <c r="V158" s="69"/>
      <c r="W158" s="69"/>
    </row>
    <row r="159" ht="15.75" customHeight="1">
      <c r="A159" s="69"/>
      <c r="B159" s="69"/>
      <c r="C159" s="70"/>
      <c r="D159" s="71"/>
      <c r="E159" s="69"/>
      <c r="F159" s="69"/>
      <c r="G159" s="69"/>
      <c r="H159" s="69"/>
      <c r="I159" s="69"/>
      <c r="J159" s="69"/>
      <c r="K159" s="69"/>
      <c r="L159" s="69"/>
      <c r="M159" s="69"/>
      <c r="N159" s="69"/>
      <c r="O159" s="69"/>
      <c r="P159" s="69"/>
      <c r="Q159" s="69"/>
      <c r="R159" s="69"/>
      <c r="S159" s="69"/>
      <c r="T159" s="69"/>
      <c r="U159" s="69"/>
      <c r="V159" s="69"/>
      <c r="W159" s="69"/>
    </row>
    <row r="160" ht="15.75" customHeight="1">
      <c r="A160" s="69"/>
      <c r="B160" s="69"/>
      <c r="C160" s="70"/>
      <c r="D160" s="71"/>
      <c r="E160" s="69"/>
      <c r="F160" s="69"/>
      <c r="G160" s="69"/>
      <c r="H160" s="69"/>
      <c r="I160" s="69"/>
      <c r="J160" s="69"/>
      <c r="K160" s="69"/>
      <c r="L160" s="69"/>
      <c r="M160" s="69"/>
      <c r="N160" s="69"/>
      <c r="O160" s="69"/>
      <c r="P160" s="69"/>
      <c r="Q160" s="69"/>
      <c r="R160" s="69"/>
      <c r="S160" s="69"/>
      <c r="T160" s="69"/>
      <c r="U160" s="69"/>
      <c r="V160" s="69"/>
      <c r="W160" s="69"/>
    </row>
    <row r="161" ht="15.75" customHeight="1">
      <c r="A161" s="69"/>
      <c r="B161" s="69"/>
      <c r="C161" s="70"/>
      <c r="D161" s="71"/>
      <c r="E161" s="69"/>
      <c r="F161" s="69"/>
      <c r="G161" s="69"/>
      <c r="H161" s="69"/>
      <c r="I161" s="69"/>
      <c r="J161" s="69"/>
      <c r="K161" s="69"/>
      <c r="L161" s="69"/>
      <c r="M161" s="69"/>
      <c r="N161" s="69"/>
      <c r="O161" s="69"/>
      <c r="P161" s="69"/>
      <c r="Q161" s="69"/>
      <c r="R161" s="69"/>
      <c r="S161" s="69"/>
      <c r="T161" s="69"/>
      <c r="U161" s="69"/>
      <c r="V161" s="69"/>
      <c r="W161" s="69"/>
    </row>
    <row r="162" ht="15.75" customHeight="1">
      <c r="A162" s="69"/>
      <c r="B162" s="69"/>
      <c r="C162" s="70"/>
      <c r="D162" s="71"/>
      <c r="E162" s="69"/>
      <c r="F162" s="69"/>
      <c r="G162" s="69"/>
      <c r="H162" s="69"/>
      <c r="I162" s="69"/>
      <c r="J162" s="69"/>
      <c r="K162" s="69"/>
      <c r="L162" s="69"/>
      <c r="M162" s="69"/>
      <c r="N162" s="69"/>
      <c r="O162" s="69"/>
      <c r="P162" s="69"/>
      <c r="Q162" s="69"/>
      <c r="R162" s="69"/>
      <c r="S162" s="69"/>
      <c r="T162" s="69"/>
      <c r="U162" s="69"/>
      <c r="V162" s="69"/>
      <c r="W162" s="69"/>
    </row>
    <row r="163" ht="15.75" customHeight="1">
      <c r="A163" s="69"/>
      <c r="B163" s="69"/>
      <c r="C163" s="70"/>
      <c r="D163" s="71"/>
      <c r="E163" s="69"/>
      <c r="F163" s="69"/>
      <c r="G163" s="69"/>
      <c r="H163" s="69"/>
      <c r="I163" s="69"/>
      <c r="J163" s="69"/>
      <c r="K163" s="69"/>
      <c r="L163" s="69"/>
      <c r="M163" s="69"/>
      <c r="N163" s="69"/>
      <c r="O163" s="69"/>
      <c r="P163" s="69"/>
      <c r="Q163" s="69"/>
      <c r="R163" s="69"/>
      <c r="S163" s="69"/>
      <c r="T163" s="69"/>
      <c r="U163" s="69"/>
      <c r="V163" s="69"/>
      <c r="W163" s="69"/>
    </row>
    <row r="164" ht="15.75" customHeight="1">
      <c r="A164" s="69"/>
      <c r="B164" s="69"/>
      <c r="C164" s="70"/>
      <c r="D164" s="71"/>
      <c r="E164" s="69"/>
      <c r="F164" s="69"/>
      <c r="G164" s="69"/>
      <c r="H164" s="69"/>
      <c r="I164" s="69"/>
      <c r="J164" s="69"/>
      <c r="K164" s="69"/>
      <c r="L164" s="69"/>
      <c r="M164" s="69"/>
      <c r="N164" s="69"/>
      <c r="O164" s="69"/>
      <c r="P164" s="69"/>
      <c r="Q164" s="69"/>
      <c r="R164" s="69"/>
      <c r="S164" s="69"/>
      <c r="T164" s="69"/>
      <c r="U164" s="69"/>
      <c r="V164" s="69"/>
      <c r="W164" s="69"/>
    </row>
    <row r="165" ht="15.75" customHeight="1">
      <c r="A165" s="69"/>
      <c r="B165" s="69"/>
      <c r="C165" s="70"/>
      <c r="D165" s="71"/>
      <c r="E165" s="69"/>
      <c r="F165" s="69"/>
      <c r="G165" s="69"/>
      <c r="H165" s="69"/>
      <c r="I165" s="69"/>
      <c r="J165" s="69"/>
      <c r="K165" s="69"/>
      <c r="L165" s="69"/>
      <c r="M165" s="69"/>
      <c r="N165" s="69"/>
      <c r="O165" s="69"/>
      <c r="P165" s="69"/>
      <c r="Q165" s="69"/>
      <c r="R165" s="69"/>
      <c r="S165" s="69"/>
      <c r="T165" s="69"/>
      <c r="U165" s="69"/>
      <c r="V165" s="69"/>
      <c r="W165" s="69"/>
    </row>
    <row r="166" ht="15.75" customHeight="1">
      <c r="A166" s="69"/>
      <c r="B166" s="69"/>
      <c r="C166" s="70"/>
      <c r="D166" s="71"/>
      <c r="E166" s="69"/>
      <c r="F166" s="69"/>
      <c r="G166" s="69"/>
      <c r="H166" s="69"/>
      <c r="I166" s="69"/>
      <c r="J166" s="69"/>
      <c r="K166" s="69"/>
      <c r="L166" s="69"/>
      <c r="M166" s="69"/>
      <c r="N166" s="69"/>
      <c r="O166" s="69"/>
      <c r="P166" s="69"/>
      <c r="Q166" s="69"/>
      <c r="R166" s="69"/>
      <c r="S166" s="69"/>
      <c r="T166" s="69"/>
      <c r="U166" s="69"/>
      <c r="V166" s="69"/>
      <c r="W166" s="69"/>
    </row>
    <row r="167" ht="15.75" customHeight="1">
      <c r="A167" s="69"/>
      <c r="B167" s="69"/>
      <c r="C167" s="70"/>
      <c r="D167" s="71"/>
      <c r="E167" s="69"/>
      <c r="F167" s="69"/>
      <c r="G167" s="69"/>
      <c r="H167" s="69"/>
      <c r="I167" s="69"/>
      <c r="J167" s="69"/>
      <c r="K167" s="69"/>
      <c r="L167" s="69"/>
      <c r="M167" s="69"/>
      <c r="N167" s="69"/>
      <c r="O167" s="69"/>
      <c r="P167" s="69"/>
      <c r="Q167" s="69"/>
      <c r="R167" s="69"/>
      <c r="S167" s="69"/>
      <c r="T167" s="69"/>
      <c r="U167" s="69"/>
      <c r="V167" s="69"/>
      <c r="W167" s="69"/>
    </row>
    <row r="168" ht="15.75" customHeight="1">
      <c r="A168" s="69"/>
      <c r="B168" s="69"/>
      <c r="C168" s="70"/>
      <c r="D168" s="71"/>
      <c r="E168" s="69"/>
      <c r="F168" s="69"/>
      <c r="G168" s="69"/>
      <c r="H168" s="69"/>
      <c r="I168" s="69"/>
      <c r="J168" s="69"/>
      <c r="K168" s="69"/>
      <c r="L168" s="69"/>
      <c r="M168" s="69"/>
      <c r="N168" s="69"/>
      <c r="O168" s="69"/>
      <c r="P168" s="69"/>
      <c r="Q168" s="69"/>
      <c r="R168" s="69"/>
      <c r="S168" s="69"/>
      <c r="T168" s="69"/>
      <c r="U168" s="69"/>
      <c r="V168" s="69"/>
      <c r="W168" s="69"/>
    </row>
    <row r="169" ht="15.75" customHeight="1">
      <c r="A169" s="69"/>
      <c r="B169" s="69"/>
      <c r="C169" s="70"/>
      <c r="D169" s="71"/>
      <c r="E169" s="69"/>
      <c r="F169" s="69"/>
      <c r="G169" s="69"/>
      <c r="H169" s="69"/>
      <c r="I169" s="69"/>
      <c r="J169" s="69"/>
      <c r="K169" s="69"/>
      <c r="L169" s="69"/>
      <c r="M169" s="69"/>
      <c r="N169" s="69"/>
      <c r="O169" s="69"/>
      <c r="P169" s="69"/>
      <c r="Q169" s="69"/>
      <c r="R169" s="69"/>
      <c r="S169" s="69"/>
      <c r="T169" s="69"/>
      <c r="U169" s="69"/>
      <c r="V169" s="69"/>
      <c r="W169" s="69"/>
    </row>
    <row r="170" ht="15.75" customHeight="1">
      <c r="A170" s="69"/>
      <c r="B170" s="69"/>
      <c r="C170" s="70"/>
      <c r="D170" s="71"/>
      <c r="E170" s="69"/>
      <c r="F170" s="69"/>
      <c r="G170" s="69"/>
      <c r="H170" s="69"/>
      <c r="I170" s="69"/>
      <c r="J170" s="69"/>
      <c r="K170" s="69"/>
      <c r="L170" s="69"/>
      <c r="M170" s="69"/>
      <c r="N170" s="69"/>
      <c r="O170" s="69"/>
      <c r="P170" s="69"/>
      <c r="Q170" s="69"/>
      <c r="R170" s="69"/>
      <c r="S170" s="69"/>
      <c r="T170" s="69"/>
      <c r="U170" s="69"/>
      <c r="V170" s="69"/>
      <c r="W170" s="69"/>
    </row>
    <row r="171" ht="15.75" customHeight="1">
      <c r="A171" s="69"/>
      <c r="B171" s="69"/>
      <c r="C171" s="70"/>
      <c r="D171" s="71"/>
      <c r="E171" s="69"/>
      <c r="F171" s="69"/>
      <c r="G171" s="69"/>
      <c r="H171" s="69"/>
      <c r="I171" s="69"/>
      <c r="J171" s="69"/>
      <c r="K171" s="69"/>
      <c r="L171" s="69"/>
      <c r="M171" s="69"/>
      <c r="N171" s="69"/>
      <c r="O171" s="69"/>
      <c r="P171" s="69"/>
      <c r="Q171" s="69"/>
      <c r="R171" s="69"/>
      <c r="S171" s="69"/>
      <c r="T171" s="69"/>
      <c r="U171" s="69"/>
      <c r="V171" s="69"/>
      <c r="W171" s="69"/>
    </row>
    <row r="172" ht="15.75" customHeight="1">
      <c r="A172" s="69"/>
      <c r="B172" s="69"/>
      <c r="C172" s="70"/>
      <c r="D172" s="71"/>
      <c r="E172" s="69"/>
      <c r="F172" s="69"/>
      <c r="G172" s="69"/>
      <c r="H172" s="69"/>
      <c r="I172" s="69"/>
      <c r="J172" s="69"/>
      <c r="K172" s="69"/>
      <c r="L172" s="69"/>
      <c r="M172" s="69"/>
      <c r="N172" s="69"/>
      <c r="O172" s="69"/>
      <c r="P172" s="69"/>
      <c r="Q172" s="69"/>
      <c r="R172" s="69"/>
      <c r="S172" s="69"/>
      <c r="T172" s="69"/>
      <c r="U172" s="69"/>
      <c r="V172" s="69"/>
      <c r="W172" s="69"/>
    </row>
    <row r="173" ht="15.75" customHeight="1">
      <c r="A173" s="69"/>
      <c r="B173" s="69"/>
      <c r="C173" s="70"/>
      <c r="D173" s="71"/>
      <c r="E173" s="69"/>
      <c r="F173" s="69"/>
      <c r="G173" s="69"/>
      <c r="H173" s="69"/>
      <c r="I173" s="69"/>
      <c r="J173" s="69"/>
      <c r="K173" s="69"/>
      <c r="L173" s="69"/>
      <c r="M173" s="69"/>
      <c r="N173" s="69"/>
      <c r="O173" s="69"/>
      <c r="P173" s="69"/>
      <c r="Q173" s="69"/>
      <c r="R173" s="69"/>
      <c r="S173" s="69"/>
      <c r="T173" s="69"/>
      <c r="U173" s="69"/>
      <c r="V173" s="69"/>
      <c r="W173" s="69"/>
    </row>
    <row r="174" ht="15.75" customHeight="1">
      <c r="A174" s="69"/>
      <c r="B174" s="69"/>
      <c r="C174" s="70"/>
      <c r="D174" s="71"/>
      <c r="E174" s="69"/>
      <c r="F174" s="69"/>
      <c r="G174" s="69"/>
      <c r="H174" s="69"/>
      <c r="I174" s="69"/>
      <c r="J174" s="69"/>
      <c r="K174" s="69"/>
      <c r="L174" s="69"/>
      <c r="M174" s="69"/>
      <c r="N174" s="69"/>
      <c r="O174" s="69"/>
      <c r="P174" s="69"/>
      <c r="Q174" s="69"/>
      <c r="R174" s="69"/>
      <c r="S174" s="69"/>
      <c r="T174" s="69"/>
      <c r="U174" s="69"/>
      <c r="V174" s="69"/>
      <c r="W174" s="69"/>
    </row>
    <row r="175" ht="15.75" customHeight="1">
      <c r="A175" s="69"/>
      <c r="B175" s="69"/>
      <c r="C175" s="70"/>
      <c r="D175" s="71"/>
      <c r="E175" s="69"/>
      <c r="F175" s="69"/>
      <c r="G175" s="69"/>
      <c r="H175" s="69"/>
      <c r="I175" s="69"/>
      <c r="J175" s="69"/>
      <c r="K175" s="69"/>
      <c r="L175" s="69"/>
      <c r="M175" s="69"/>
      <c r="N175" s="69"/>
      <c r="O175" s="69"/>
      <c r="P175" s="69"/>
      <c r="Q175" s="69"/>
      <c r="R175" s="69"/>
      <c r="S175" s="69"/>
      <c r="T175" s="69"/>
      <c r="U175" s="69"/>
      <c r="V175" s="69"/>
      <c r="W175" s="69"/>
    </row>
    <row r="176" ht="15.75" customHeight="1">
      <c r="A176" s="69"/>
      <c r="B176" s="69"/>
      <c r="C176" s="70"/>
      <c r="D176" s="71"/>
      <c r="E176" s="69"/>
      <c r="F176" s="69"/>
      <c r="G176" s="69"/>
      <c r="H176" s="69"/>
      <c r="I176" s="69"/>
      <c r="J176" s="69"/>
      <c r="K176" s="69"/>
      <c r="L176" s="69"/>
      <c r="M176" s="69"/>
      <c r="N176" s="69"/>
      <c r="O176" s="69"/>
      <c r="P176" s="69"/>
      <c r="Q176" s="69"/>
      <c r="R176" s="69"/>
      <c r="S176" s="69"/>
      <c r="T176" s="69"/>
      <c r="U176" s="69"/>
      <c r="V176" s="69"/>
      <c r="W176" s="69"/>
    </row>
    <row r="177" ht="15.75" customHeight="1">
      <c r="A177" s="69"/>
      <c r="B177" s="69"/>
      <c r="C177" s="70"/>
      <c r="D177" s="71"/>
      <c r="E177" s="69"/>
      <c r="F177" s="69"/>
      <c r="G177" s="69"/>
      <c r="H177" s="69"/>
      <c r="I177" s="69"/>
      <c r="J177" s="69"/>
      <c r="K177" s="69"/>
      <c r="L177" s="69"/>
      <c r="M177" s="69"/>
      <c r="N177" s="69"/>
      <c r="O177" s="69"/>
      <c r="P177" s="69"/>
      <c r="Q177" s="69"/>
      <c r="R177" s="69"/>
      <c r="S177" s="69"/>
      <c r="T177" s="69"/>
      <c r="U177" s="69"/>
      <c r="V177" s="69"/>
      <c r="W177" s="69"/>
    </row>
    <row r="178" ht="15.75" customHeight="1">
      <c r="A178" s="69"/>
      <c r="B178" s="69"/>
      <c r="C178" s="70"/>
      <c r="D178" s="71"/>
      <c r="E178" s="69"/>
      <c r="F178" s="69"/>
      <c r="G178" s="69"/>
      <c r="H178" s="69"/>
      <c r="I178" s="69"/>
      <c r="J178" s="69"/>
      <c r="K178" s="69"/>
      <c r="L178" s="69"/>
      <c r="M178" s="69"/>
      <c r="N178" s="69"/>
      <c r="O178" s="69"/>
      <c r="P178" s="69"/>
      <c r="Q178" s="69"/>
      <c r="R178" s="69"/>
      <c r="S178" s="69"/>
      <c r="T178" s="69"/>
      <c r="U178" s="69"/>
      <c r="V178" s="69"/>
      <c r="W178" s="69"/>
    </row>
    <row r="179" ht="15.75" customHeight="1">
      <c r="A179" s="69"/>
      <c r="B179" s="69"/>
      <c r="C179" s="70"/>
      <c r="D179" s="71"/>
      <c r="E179" s="69"/>
      <c r="F179" s="69"/>
      <c r="G179" s="69"/>
      <c r="H179" s="69"/>
      <c r="I179" s="69"/>
      <c r="J179" s="69"/>
      <c r="K179" s="69"/>
      <c r="L179" s="69"/>
      <c r="M179" s="69"/>
      <c r="N179" s="69"/>
      <c r="O179" s="69"/>
      <c r="P179" s="69"/>
      <c r="Q179" s="69"/>
      <c r="R179" s="69"/>
      <c r="S179" s="69"/>
      <c r="T179" s="69"/>
      <c r="U179" s="69"/>
      <c r="V179" s="69"/>
      <c r="W179" s="69"/>
    </row>
    <row r="180" ht="15.75" customHeight="1">
      <c r="A180" s="69"/>
      <c r="B180" s="69"/>
      <c r="C180" s="70"/>
      <c r="D180" s="71"/>
      <c r="E180" s="69"/>
      <c r="F180" s="69"/>
      <c r="G180" s="69"/>
      <c r="H180" s="69"/>
      <c r="I180" s="69"/>
      <c r="J180" s="69"/>
      <c r="K180" s="69"/>
      <c r="L180" s="69"/>
      <c r="M180" s="69"/>
      <c r="N180" s="69"/>
      <c r="O180" s="69"/>
      <c r="P180" s="69"/>
      <c r="Q180" s="69"/>
      <c r="R180" s="69"/>
      <c r="S180" s="69"/>
      <c r="T180" s="69"/>
      <c r="U180" s="69"/>
      <c r="V180" s="69"/>
      <c r="W180" s="69"/>
    </row>
    <row r="181" ht="15.75" customHeight="1">
      <c r="A181" s="69"/>
      <c r="B181" s="69"/>
      <c r="C181" s="70"/>
      <c r="D181" s="71"/>
      <c r="E181" s="69"/>
      <c r="F181" s="69"/>
      <c r="G181" s="69"/>
      <c r="H181" s="69"/>
      <c r="I181" s="69"/>
      <c r="J181" s="69"/>
      <c r="K181" s="69"/>
      <c r="L181" s="69"/>
      <c r="M181" s="69"/>
      <c r="N181" s="69"/>
      <c r="O181" s="69"/>
      <c r="P181" s="69"/>
      <c r="Q181" s="69"/>
      <c r="R181" s="69"/>
      <c r="S181" s="69"/>
      <c r="T181" s="69"/>
      <c r="U181" s="69"/>
      <c r="V181" s="69"/>
      <c r="W181" s="69"/>
    </row>
    <row r="182" ht="15.75" customHeight="1">
      <c r="A182" s="69"/>
      <c r="B182" s="69"/>
      <c r="C182" s="70"/>
      <c r="D182" s="71"/>
      <c r="E182" s="69"/>
      <c r="F182" s="69"/>
      <c r="G182" s="69"/>
      <c r="H182" s="69"/>
      <c r="I182" s="69"/>
      <c r="J182" s="69"/>
      <c r="K182" s="69"/>
      <c r="L182" s="69"/>
      <c r="M182" s="69"/>
      <c r="N182" s="69"/>
      <c r="O182" s="69"/>
      <c r="P182" s="69"/>
      <c r="Q182" s="69"/>
      <c r="R182" s="69"/>
      <c r="S182" s="69"/>
      <c r="T182" s="69"/>
      <c r="U182" s="69"/>
      <c r="V182" s="69"/>
      <c r="W182" s="69"/>
    </row>
    <row r="183" ht="15.75" customHeight="1">
      <c r="A183" s="69"/>
      <c r="B183" s="69"/>
      <c r="C183" s="70"/>
      <c r="D183" s="71"/>
      <c r="E183" s="69"/>
      <c r="F183" s="69"/>
      <c r="G183" s="69"/>
      <c r="H183" s="69"/>
      <c r="I183" s="69"/>
      <c r="J183" s="69"/>
      <c r="K183" s="69"/>
      <c r="L183" s="69"/>
      <c r="M183" s="69"/>
      <c r="N183" s="69"/>
      <c r="O183" s="69"/>
      <c r="P183" s="69"/>
      <c r="Q183" s="69"/>
      <c r="R183" s="69"/>
      <c r="S183" s="69"/>
      <c r="T183" s="69"/>
      <c r="U183" s="69"/>
      <c r="V183" s="69"/>
      <c r="W183" s="69"/>
    </row>
    <row r="184" ht="15.75" customHeight="1">
      <c r="A184" s="69"/>
      <c r="B184" s="69"/>
      <c r="C184" s="70"/>
      <c r="D184" s="71"/>
      <c r="E184" s="69"/>
      <c r="F184" s="69"/>
      <c r="G184" s="69"/>
      <c r="H184" s="69"/>
      <c r="I184" s="69"/>
      <c r="J184" s="69"/>
      <c r="K184" s="69"/>
      <c r="L184" s="69"/>
      <c r="M184" s="69"/>
      <c r="N184" s="69"/>
      <c r="O184" s="69"/>
      <c r="P184" s="69"/>
      <c r="Q184" s="69"/>
      <c r="R184" s="69"/>
      <c r="S184" s="69"/>
      <c r="T184" s="69"/>
      <c r="U184" s="69"/>
      <c r="V184" s="69"/>
      <c r="W184" s="69"/>
    </row>
    <row r="185" ht="15.75" customHeight="1">
      <c r="A185" s="69"/>
      <c r="B185" s="69"/>
      <c r="C185" s="70"/>
      <c r="D185" s="71"/>
      <c r="E185" s="69"/>
      <c r="F185" s="69"/>
      <c r="G185" s="69"/>
      <c r="H185" s="69"/>
      <c r="I185" s="69"/>
      <c r="J185" s="69"/>
      <c r="K185" s="69"/>
      <c r="L185" s="69"/>
      <c r="M185" s="69"/>
      <c r="N185" s="69"/>
      <c r="O185" s="69"/>
      <c r="P185" s="69"/>
      <c r="Q185" s="69"/>
      <c r="R185" s="69"/>
      <c r="S185" s="69"/>
      <c r="T185" s="69"/>
      <c r="U185" s="69"/>
      <c r="V185" s="69"/>
      <c r="W185" s="69"/>
    </row>
    <row r="186" ht="15.75" customHeight="1">
      <c r="A186" s="69"/>
      <c r="B186" s="69"/>
      <c r="C186" s="70"/>
      <c r="D186" s="71"/>
      <c r="E186" s="69"/>
      <c r="F186" s="69"/>
      <c r="G186" s="69"/>
      <c r="H186" s="69"/>
      <c r="I186" s="69"/>
      <c r="J186" s="69"/>
      <c r="K186" s="69"/>
      <c r="L186" s="69"/>
      <c r="M186" s="69"/>
      <c r="N186" s="69"/>
      <c r="O186" s="69"/>
      <c r="P186" s="69"/>
      <c r="Q186" s="69"/>
      <c r="R186" s="69"/>
      <c r="S186" s="69"/>
      <c r="T186" s="69"/>
      <c r="U186" s="69"/>
      <c r="V186" s="69"/>
      <c r="W186" s="69"/>
    </row>
    <row r="187" ht="15.75" customHeight="1">
      <c r="A187" s="69"/>
      <c r="B187" s="69"/>
      <c r="C187" s="70"/>
      <c r="D187" s="71"/>
      <c r="E187" s="69"/>
      <c r="F187" s="69"/>
      <c r="G187" s="69"/>
      <c r="H187" s="69"/>
      <c r="I187" s="69"/>
      <c r="J187" s="69"/>
      <c r="K187" s="69"/>
      <c r="L187" s="69"/>
      <c r="M187" s="69"/>
      <c r="N187" s="69"/>
      <c r="O187" s="69"/>
      <c r="P187" s="69"/>
      <c r="Q187" s="69"/>
      <c r="R187" s="69"/>
      <c r="S187" s="69"/>
      <c r="T187" s="69"/>
      <c r="U187" s="69"/>
      <c r="V187" s="69"/>
      <c r="W187" s="69"/>
    </row>
    <row r="188" ht="15.75" customHeight="1">
      <c r="A188" s="69"/>
      <c r="B188" s="69"/>
      <c r="C188" s="70"/>
      <c r="D188" s="71"/>
      <c r="E188" s="69"/>
      <c r="F188" s="69"/>
      <c r="G188" s="69"/>
      <c r="H188" s="69"/>
      <c r="I188" s="69"/>
      <c r="J188" s="69"/>
      <c r="K188" s="69"/>
      <c r="L188" s="69"/>
      <c r="M188" s="69"/>
      <c r="N188" s="69"/>
      <c r="O188" s="69"/>
      <c r="P188" s="69"/>
      <c r="Q188" s="69"/>
      <c r="R188" s="69"/>
      <c r="S188" s="69"/>
      <c r="T188" s="69"/>
      <c r="U188" s="69"/>
      <c r="V188" s="69"/>
      <c r="W188" s="69"/>
    </row>
    <row r="189" ht="15.75" customHeight="1">
      <c r="A189" s="69"/>
      <c r="B189" s="69"/>
      <c r="C189" s="70"/>
      <c r="D189" s="71"/>
      <c r="E189" s="69"/>
      <c r="F189" s="69"/>
      <c r="G189" s="69"/>
      <c r="H189" s="69"/>
      <c r="I189" s="69"/>
      <c r="J189" s="69"/>
      <c r="K189" s="69"/>
      <c r="L189" s="69"/>
      <c r="M189" s="69"/>
      <c r="N189" s="69"/>
      <c r="O189" s="69"/>
      <c r="P189" s="69"/>
      <c r="Q189" s="69"/>
      <c r="R189" s="69"/>
      <c r="S189" s="69"/>
      <c r="T189" s="69"/>
      <c r="U189" s="69"/>
      <c r="V189" s="69"/>
      <c r="W189" s="69"/>
    </row>
    <row r="190" ht="15.75" customHeight="1">
      <c r="A190" s="69"/>
      <c r="B190" s="69"/>
      <c r="C190" s="70"/>
      <c r="D190" s="71"/>
      <c r="E190" s="69"/>
      <c r="F190" s="69"/>
      <c r="G190" s="69"/>
      <c r="H190" s="69"/>
      <c r="I190" s="69"/>
      <c r="J190" s="69"/>
      <c r="K190" s="69"/>
      <c r="L190" s="69"/>
      <c r="M190" s="69"/>
      <c r="N190" s="69"/>
      <c r="O190" s="69"/>
      <c r="P190" s="69"/>
      <c r="Q190" s="69"/>
      <c r="R190" s="69"/>
      <c r="S190" s="69"/>
      <c r="T190" s="69"/>
      <c r="U190" s="69"/>
      <c r="V190" s="69"/>
      <c r="W190" s="69"/>
    </row>
    <row r="191" ht="15.75" customHeight="1">
      <c r="A191" s="69"/>
      <c r="B191" s="69"/>
      <c r="C191" s="70"/>
      <c r="D191" s="71"/>
      <c r="E191" s="69"/>
      <c r="F191" s="69"/>
      <c r="G191" s="69"/>
      <c r="H191" s="69"/>
      <c r="I191" s="69"/>
      <c r="J191" s="69"/>
      <c r="K191" s="69"/>
      <c r="L191" s="69"/>
      <c r="M191" s="69"/>
      <c r="N191" s="69"/>
      <c r="O191" s="69"/>
      <c r="P191" s="69"/>
      <c r="Q191" s="69"/>
      <c r="R191" s="69"/>
      <c r="S191" s="69"/>
      <c r="T191" s="69"/>
      <c r="U191" s="69"/>
      <c r="V191" s="69"/>
      <c r="W191" s="69"/>
    </row>
    <row r="192" ht="15.75" customHeight="1">
      <c r="A192" s="69"/>
      <c r="B192" s="69"/>
      <c r="C192" s="70"/>
      <c r="D192" s="71"/>
      <c r="E192" s="69"/>
      <c r="F192" s="69"/>
      <c r="G192" s="69"/>
      <c r="H192" s="69"/>
      <c r="I192" s="69"/>
      <c r="J192" s="69"/>
      <c r="K192" s="69"/>
      <c r="L192" s="69"/>
      <c r="M192" s="69"/>
      <c r="N192" s="69"/>
      <c r="O192" s="69"/>
      <c r="P192" s="69"/>
      <c r="Q192" s="69"/>
      <c r="R192" s="69"/>
      <c r="S192" s="69"/>
      <c r="T192" s="69"/>
      <c r="U192" s="69"/>
      <c r="V192" s="69"/>
      <c r="W192" s="69"/>
    </row>
    <row r="193" ht="15.75" customHeight="1">
      <c r="A193" s="69"/>
      <c r="B193" s="69"/>
      <c r="C193" s="70"/>
      <c r="D193" s="71"/>
      <c r="E193" s="69"/>
      <c r="F193" s="69"/>
      <c r="G193" s="69"/>
      <c r="H193" s="69"/>
      <c r="I193" s="69"/>
      <c r="J193" s="69"/>
      <c r="K193" s="69"/>
      <c r="L193" s="69"/>
      <c r="M193" s="69"/>
      <c r="N193" s="69"/>
      <c r="O193" s="69"/>
      <c r="P193" s="69"/>
      <c r="Q193" s="69"/>
      <c r="R193" s="69"/>
      <c r="S193" s="69"/>
      <c r="T193" s="69"/>
      <c r="U193" s="69"/>
      <c r="V193" s="69"/>
      <c r="W193" s="69"/>
    </row>
    <row r="194" ht="15.75" customHeight="1">
      <c r="A194" s="69"/>
      <c r="B194" s="69"/>
      <c r="C194" s="70"/>
      <c r="D194" s="71"/>
      <c r="E194" s="69"/>
      <c r="F194" s="69"/>
      <c r="G194" s="69"/>
      <c r="H194" s="69"/>
      <c r="I194" s="69"/>
      <c r="J194" s="69"/>
      <c r="K194" s="69"/>
      <c r="L194" s="69"/>
      <c r="M194" s="69"/>
      <c r="N194" s="69"/>
      <c r="O194" s="69"/>
      <c r="P194" s="69"/>
      <c r="Q194" s="69"/>
      <c r="R194" s="69"/>
      <c r="S194" s="69"/>
      <c r="T194" s="69"/>
      <c r="U194" s="69"/>
      <c r="V194" s="69"/>
      <c r="W194" s="69"/>
    </row>
    <row r="195" ht="15.75" customHeight="1">
      <c r="A195" s="69"/>
      <c r="B195" s="69"/>
      <c r="C195" s="70"/>
      <c r="D195" s="71"/>
      <c r="E195" s="69"/>
      <c r="F195" s="69"/>
      <c r="G195" s="69"/>
      <c r="H195" s="69"/>
      <c r="I195" s="69"/>
      <c r="J195" s="69"/>
      <c r="K195" s="69"/>
      <c r="L195" s="69"/>
      <c r="M195" s="69"/>
      <c r="N195" s="69"/>
      <c r="O195" s="69"/>
      <c r="P195" s="69"/>
      <c r="Q195" s="69"/>
      <c r="R195" s="69"/>
      <c r="S195" s="69"/>
      <c r="T195" s="69"/>
      <c r="U195" s="69"/>
      <c r="V195" s="69"/>
      <c r="W195" s="69"/>
    </row>
    <row r="196" ht="15.75" customHeight="1">
      <c r="A196" s="69"/>
      <c r="B196" s="69"/>
      <c r="C196" s="70"/>
      <c r="D196" s="71"/>
      <c r="E196" s="69"/>
      <c r="F196" s="69"/>
      <c r="G196" s="69"/>
      <c r="H196" s="69"/>
      <c r="I196" s="69"/>
      <c r="J196" s="69"/>
      <c r="K196" s="69"/>
      <c r="L196" s="69"/>
      <c r="M196" s="69"/>
      <c r="N196" s="69"/>
      <c r="O196" s="69"/>
      <c r="P196" s="69"/>
      <c r="Q196" s="69"/>
      <c r="R196" s="69"/>
      <c r="S196" s="69"/>
      <c r="T196" s="69"/>
      <c r="U196" s="69"/>
      <c r="V196" s="69"/>
      <c r="W196" s="69"/>
    </row>
    <row r="197" ht="15.75" customHeight="1">
      <c r="A197" s="69"/>
      <c r="B197" s="69"/>
      <c r="C197" s="70"/>
      <c r="D197" s="71"/>
      <c r="E197" s="69"/>
      <c r="F197" s="69"/>
      <c r="G197" s="69"/>
      <c r="H197" s="69"/>
      <c r="I197" s="69"/>
      <c r="J197" s="69"/>
      <c r="K197" s="69"/>
      <c r="L197" s="69"/>
      <c r="M197" s="69"/>
      <c r="N197" s="69"/>
      <c r="O197" s="69"/>
      <c r="P197" s="69"/>
      <c r="Q197" s="69"/>
      <c r="R197" s="69"/>
      <c r="S197" s="69"/>
      <c r="T197" s="69"/>
      <c r="U197" s="69"/>
      <c r="V197" s="69"/>
      <c r="W197" s="69"/>
    </row>
    <row r="198" ht="15.75" customHeight="1">
      <c r="A198" s="69"/>
      <c r="B198" s="69"/>
      <c r="C198" s="70"/>
      <c r="D198" s="71"/>
      <c r="E198" s="69"/>
      <c r="F198" s="69"/>
      <c r="G198" s="69"/>
      <c r="H198" s="69"/>
      <c r="I198" s="69"/>
      <c r="J198" s="69"/>
      <c r="K198" s="69"/>
      <c r="L198" s="69"/>
      <c r="M198" s="69"/>
      <c r="N198" s="69"/>
      <c r="O198" s="69"/>
      <c r="P198" s="69"/>
      <c r="Q198" s="69"/>
      <c r="R198" s="69"/>
      <c r="S198" s="69"/>
      <c r="T198" s="69"/>
      <c r="U198" s="69"/>
      <c r="V198" s="69"/>
      <c r="W198" s="69"/>
    </row>
    <row r="199" ht="15.75" customHeight="1">
      <c r="A199" s="69"/>
      <c r="B199" s="69"/>
      <c r="C199" s="70"/>
      <c r="D199" s="71"/>
      <c r="E199" s="69"/>
      <c r="F199" s="69"/>
      <c r="G199" s="69"/>
      <c r="H199" s="69"/>
      <c r="I199" s="69"/>
      <c r="J199" s="69"/>
      <c r="K199" s="69"/>
      <c r="L199" s="69"/>
      <c r="M199" s="69"/>
      <c r="N199" s="69"/>
      <c r="O199" s="69"/>
      <c r="P199" s="69"/>
      <c r="Q199" s="69"/>
      <c r="R199" s="69"/>
      <c r="S199" s="69"/>
      <c r="T199" s="69"/>
      <c r="U199" s="69"/>
      <c r="V199" s="69"/>
      <c r="W199" s="69"/>
    </row>
    <row r="200" ht="15.75" customHeight="1">
      <c r="A200" s="69"/>
      <c r="B200" s="69"/>
      <c r="C200" s="70"/>
      <c r="D200" s="71"/>
      <c r="E200" s="69"/>
      <c r="F200" s="69"/>
      <c r="G200" s="69"/>
      <c r="H200" s="69"/>
      <c r="I200" s="69"/>
      <c r="J200" s="69"/>
      <c r="K200" s="69"/>
      <c r="L200" s="69"/>
      <c r="M200" s="69"/>
      <c r="N200" s="69"/>
      <c r="O200" s="69"/>
      <c r="P200" s="69"/>
      <c r="Q200" s="69"/>
      <c r="R200" s="69"/>
      <c r="S200" s="69"/>
      <c r="T200" s="69"/>
      <c r="U200" s="69"/>
      <c r="V200" s="69"/>
      <c r="W200" s="69"/>
    </row>
    <row r="201" ht="15.75" customHeight="1">
      <c r="A201" s="69"/>
      <c r="B201" s="69"/>
      <c r="C201" s="70"/>
      <c r="D201" s="71"/>
      <c r="E201" s="69"/>
      <c r="F201" s="69"/>
      <c r="G201" s="69"/>
      <c r="H201" s="69"/>
      <c r="I201" s="69"/>
      <c r="J201" s="69"/>
      <c r="K201" s="69"/>
      <c r="L201" s="69"/>
      <c r="M201" s="69"/>
      <c r="N201" s="69"/>
      <c r="O201" s="69"/>
      <c r="P201" s="69"/>
      <c r="Q201" s="69"/>
      <c r="R201" s="69"/>
      <c r="S201" s="69"/>
      <c r="T201" s="69"/>
      <c r="U201" s="69"/>
      <c r="V201" s="69"/>
      <c r="W201" s="69"/>
    </row>
    <row r="202" ht="15.75" customHeight="1">
      <c r="A202" s="69"/>
      <c r="B202" s="69"/>
      <c r="C202" s="70"/>
      <c r="D202" s="71"/>
      <c r="E202" s="69"/>
      <c r="F202" s="69"/>
      <c r="G202" s="69"/>
      <c r="H202" s="69"/>
      <c r="I202" s="69"/>
      <c r="J202" s="69"/>
      <c r="K202" s="69"/>
      <c r="L202" s="69"/>
      <c r="M202" s="69"/>
      <c r="N202" s="69"/>
      <c r="O202" s="69"/>
      <c r="P202" s="69"/>
      <c r="Q202" s="69"/>
      <c r="R202" s="69"/>
      <c r="S202" s="69"/>
      <c r="T202" s="69"/>
      <c r="U202" s="69"/>
      <c r="V202" s="69"/>
      <c r="W202" s="69"/>
    </row>
    <row r="203" ht="15.75" customHeight="1">
      <c r="A203" s="69"/>
      <c r="B203" s="69"/>
      <c r="C203" s="70"/>
      <c r="D203" s="71"/>
      <c r="E203" s="69"/>
      <c r="F203" s="69"/>
      <c r="G203" s="69"/>
      <c r="H203" s="69"/>
      <c r="I203" s="69"/>
      <c r="J203" s="69"/>
      <c r="K203" s="69"/>
      <c r="L203" s="69"/>
      <c r="M203" s="69"/>
      <c r="N203" s="69"/>
      <c r="O203" s="69"/>
      <c r="P203" s="69"/>
      <c r="Q203" s="69"/>
      <c r="R203" s="69"/>
      <c r="S203" s="69"/>
      <c r="T203" s="69"/>
      <c r="U203" s="69"/>
      <c r="V203" s="69"/>
      <c r="W203" s="69"/>
    </row>
    <row r="204" ht="15.75" customHeight="1">
      <c r="A204" s="69"/>
      <c r="B204" s="69"/>
      <c r="C204" s="70"/>
      <c r="D204" s="71"/>
      <c r="E204" s="69"/>
      <c r="F204" s="69"/>
      <c r="G204" s="69"/>
      <c r="H204" s="69"/>
      <c r="I204" s="69"/>
      <c r="J204" s="69"/>
      <c r="K204" s="69"/>
      <c r="L204" s="69"/>
      <c r="M204" s="69"/>
      <c r="N204" s="69"/>
      <c r="O204" s="69"/>
      <c r="P204" s="69"/>
      <c r="Q204" s="69"/>
      <c r="R204" s="69"/>
      <c r="S204" s="69"/>
      <c r="T204" s="69"/>
      <c r="U204" s="69"/>
      <c r="V204" s="69"/>
      <c r="W204" s="69"/>
    </row>
    <row r="205" ht="15.75" customHeight="1">
      <c r="A205" s="69"/>
      <c r="B205" s="69"/>
      <c r="C205" s="70"/>
      <c r="D205" s="71"/>
      <c r="E205" s="69"/>
      <c r="F205" s="69"/>
      <c r="G205" s="69"/>
      <c r="H205" s="69"/>
      <c r="I205" s="69"/>
      <c r="J205" s="69"/>
      <c r="K205" s="69"/>
      <c r="L205" s="69"/>
      <c r="M205" s="69"/>
      <c r="N205" s="69"/>
      <c r="O205" s="69"/>
      <c r="P205" s="69"/>
      <c r="Q205" s="69"/>
      <c r="R205" s="69"/>
      <c r="S205" s="69"/>
      <c r="T205" s="69"/>
      <c r="U205" s="69"/>
      <c r="V205" s="69"/>
      <c r="W205" s="69"/>
    </row>
    <row r="206" ht="15.75" customHeight="1">
      <c r="A206" s="69"/>
      <c r="B206" s="69"/>
      <c r="C206" s="70"/>
      <c r="D206" s="71"/>
      <c r="E206" s="69"/>
      <c r="F206" s="69"/>
      <c r="G206" s="69"/>
      <c r="H206" s="69"/>
      <c r="I206" s="69"/>
      <c r="J206" s="69"/>
      <c r="K206" s="69"/>
      <c r="L206" s="69"/>
      <c r="M206" s="69"/>
      <c r="N206" s="69"/>
      <c r="O206" s="69"/>
      <c r="P206" s="69"/>
      <c r="Q206" s="69"/>
      <c r="R206" s="69"/>
      <c r="S206" s="69"/>
      <c r="T206" s="69"/>
      <c r="U206" s="69"/>
      <c r="V206" s="69"/>
      <c r="W206" s="69"/>
    </row>
    <row r="207" ht="15.75" customHeight="1">
      <c r="A207" s="69"/>
      <c r="B207" s="69"/>
      <c r="C207" s="70"/>
      <c r="D207" s="71"/>
      <c r="E207" s="69"/>
      <c r="F207" s="69"/>
      <c r="G207" s="69"/>
      <c r="H207" s="69"/>
      <c r="I207" s="69"/>
      <c r="J207" s="69"/>
      <c r="K207" s="69"/>
      <c r="L207" s="69"/>
      <c r="M207" s="69"/>
      <c r="N207" s="69"/>
      <c r="O207" s="69"/>
      <c r="P207" s="69"/>
      <c r="Q207" s="69"/>
      <c r="R207" s="69"/>
      <c r="S207" s="69"/>
      <c r="T207" s="69"/>
      <c r="U207" s="69"/>
      <c r="V207" s="69"/>
      <c r="W207" s="69"/>
    </row>
    <row r="208" ht="15.75" customHeight="1">
      <c r="A208" s="69"/>
      <c r="B208" s="69"/>
      <c r="C208" s="70"/>
      <c r="D208" s="71"/>
      <c r="E208" s="69"/>
      <c r="F208" s="69"/>
      <c r="G208" s="69"/>
      <c r="H208" s="69"/>
      <c r="I208" s="69"/>
      <c r="J208" s="69"/>
      <c r="K208" s="69"/>
      <c r="L208" s="69"/>
      <c r="M208" s="69"/>
      <c r="N208" s="69"/>
      <c r="O208" s="69"/>
      <c r="P208" s="69"/>
      <c r="Q208" s="69"/>
      <c r="R208" s="69"/>
      <c r="S208" s="69"/>
      <c r="T208" s="69"/>
      <c r="U208" s="69"/>
      <c r="V208" s="69"/>
      <c r="W208" s="69"/>
    </row>
    <row r="209" ht="15.75" customHeight="1">
      <c r="A209" s="69"/>
      <c r="B209" s="69"/>
      <c r="C209" s="70"/>
      <c r="D209" s="71"/>
      <c r="E209" s="69"/>
      <c r="F209" s="69"/>
      <c r="G209" s="69"/>
      <c r="H209" s="69"/>
      <c r="I209" s="69"/>
      <c r="J209" s="69"/>
      <c r="K209" s="69"/>
      <c r="L209" s="69"/>
      <c r="M209" s="69"/>
      <c r="N209" s="69"/>
      <c r="O209" s="69"/>
      <c r="P209" s="69"/>
      <c r="Q209" s="69"/>
      <c r="R209" s="69"/>
      <c r="S209" s="69"/>
      <c r="T209" s="69"/>
      <c r="U209" s="69"/>
      <c r="V209" s="69"/>
      <c r="W209" s="69"/>
    </row>
    <row r="210" ht="15.75" customHeight="1">
      <c r="A210" s="69"/>
      <c r="B210" s="69"/>
      <c r="C210" s="70"/>
      <c r="D210" s="71"/>
      <c r="E210" s="69"/>
      <c r="F210" s="69"/>
      <c r="G210" s="69"/>
      <c r="H210" s="69"/>
      <c r="I210" s="69"/>
      <c r="J210" s="69"/>
      <c r="K210" s="69"/>
      <c r="L210" s="69"/>
      <c r="M210" s="69"/>
      <c r="N210" s="69"/>
      <c r="O210" s="69"/>
      <c r="P210" s="69"/>
      <c r="Q210" s="69"/>
      <c r="R210" s="69"/>
      <c r="S210" s="69"/>
      <c r="T210" s="69"/>
      <c r="U210" s="69"/>
      <c r="V210" s="69"/>
      <c r="W210" s="69"/>
    </row>
    <row r="211" ht="15.75" customHeight="1">
      <c r="A211" s="69"/>
      <c r="B211" s="69"/>
      <c r="C211" s="70"/>
      <c r="D211" s="71"/>
      <c r="E211" s="69"/>
      <c r="F211" s="69"/>
      <c r="G211" s="69"/>
      <c r="H211" s="69"/>
      <c r="I211" s="69"/>
      <c r="J211" s="69"/>
      <c r="K211" s="69"/>
      <c r="L211" s="69"/>
      <c r="M211" s="69"/>
      <c r="N211" s="69"/>
      <c r="O211" s="69"/>
      <c r="P211" s="69"/>
      <c r="Q211" s="69"/>
      <c r="R211" s="69"/>
      <c r="S211" s="69"/>
      <c r="T211" s="69"/>
      <c r="U211" s="69"/>
      <c r="V211" s="69"/>
      <c r="W211" s="69"/>
    </row>
    <row r="212" ht="15.75" customHeight="1">
      <c r="A212" s="69"/>
      <c r="B212" s="69"/>
      <c r="C212" s="70"/>
      <c r="D212" s="71"/>
      <c r="E212" s="69"/>
      <c r="F212" s="69"/>
      <c r="G212" s="69"/>
      <c r="H212" s="69"/>
      <c r="I212" s="69"/>
      <c r="J212" s="69"/>
      <c r="K212" s="69"/>
      <c r="L212" s="69"/>
      <c r="M212" s="69"/>
      <c r="N212" s="69"/>
      <c r="O212" s="69"/>
      <c r="P212" s="69"/>
      <c r="Q212" s="69"/>
      <c r="R212" s="69"/>
      <c r="S212" s="69"/>
      <c r="T212" s="69"/>
      <c r="U212" s="69"/>
      <c r="V212" s="69"/>
      <c r="W212" s="69"/>
    </row>
    <row r="213" ht="15.75" customHeight="1">
      <c r="A213" s="69"/>
      <c r="B213" s="69"/>
      <c r="C213" s="70"/>
      <c r="D213" s="71"/>
      <c r="E213" s="69"/>
      <c r="F213" s="69"/>
      <c r="G213" s="69"/>
      <c r="H213" s="69"/>
      <c r="I213" s="69"/>
      <c r="J213" s="69"/>
      <c r="K213" s="69"/>
      <c r="L213" s="69"/>
      <c r="M213" s="69"/>
      <c r="N213" s="69"/>
      <c r="O213" s="69"/>
      <c r="P213" s="69"/>
      <c r="Q213" s="69"/>
      <c r="R213" s="69"/>
      <c r="S213" s="69"/>
      <c r="T213" s="69"/>
      <c r="U213" s="69"/>
      <c r="V213" s="69"/>
      <c r="W213" s="69"/>
    </row>
    <row r="214" ht="15.75" customHeight="1">
      <c r="A214" s="69"/>
      <c r="B214" s="69"/>
      <c r="C214" s="70"/>
      <c r="D214" s="71"/>
      <c r="E214" s="69"/>
      <c r="F214" s="69"/>
      <c r="G214" s="69"/>
      <c r="H214" s="69"/>
      <c r="I214" s="69"/>
      <c r="J214" s="69"/>
      <c r="K214" s="69"/>
      <c r="L214" s="69"/>
      <c r="M214" s="69"/>
      <c r="N214" s="69"/>
      <c r="O214" s="69"/>
      <c r="P214" s="69"/>
      <c r="Q214" s="69"/>
      <c r="R214" s="69"/>
      <c r="S214" s="69"/>
      <c r="T214" s="69"/>
      <c r="U214" s="69"/>
      <c r="V214" s="69"/>
      <c r="W214" s="69"/>
    </row>
    <row r="215" ht="15.75" customHeight="1">
      <c r="A215" s="69"/>
      <c r="B215" s="69"/>
      <c r="C215" s="70"/>
      <c r="D215" s="71"/>
      <c r="E215" s="69"/>
      <c r="F215" s="69"/>
      <c r="G215" s="69"/>
      <c r="H215" s="69"/>
      <c r="I215" s="69"/>
      <c r="J215" s="69"/>
      <c r="K215" s="69"/>
      <c r="L215" s="69"/>
      <c r="M215" s="69"/>
      <c r="N215" s="69"/>
      <c r="O215" s="69"/>
      <c r="P215" s="69"/>
      <c r="Q215" s="69"/>
      <c r="R215" s="69"/>
      <c r="S215" s="69"/>
      <c r="T215" s="69"/>
      <c r="U215" s="69"/>
      <c r="V215" s="69"/>
      <c r="W215" s="69"/>
    </row>
    <row r="216" ht="15.75" customHeight="1">
      <c r="A216" s="69"/>
      <c r="B216" s="69"/>
      <c r="C216" s="70"/>
      <c r="D216" s="71"/>
      <c r="E216" s="69"/>
      <c r="F216" s="69"/>
      <c r="G216" s="69"/>
      <c r="H216" s="69"/>
      <c r="I216" s="69"/>
      <c r="J216" s="69"/>
      <c r="K216" s="69"/>
      <c r="L216" s="69"/>
      <c r="M216" s="69"/>
      <c r="N216" s="69"/>
      <c r="O216" s="69"/>
      <c r="P216" s="69"/>
      <c r="Q216" s="69"/>
      <c r="R216" s="69"/>
      <c r="S216" s="69"/>
      <c r="T216" s="69"/>
      <c r="U216" s="69"/>
      <c r="V216" s="69"/>
      <c r="W216" s="69"/>
    </row>
    <row r="217" ht="15.75" customHeight="1">
      <c r="A217" s="69"/>
      <c r="B217" s="69"/>
      <c r="C217" s="70"/>
      <c r="D217" s="71"/>
      <c r="E217" s="69"/>
      <c r="F217" s="69"/>
      <c r="G217" s="69"/>
      <c r="H217" s="69"/>
      <c r="I217" s="69"/>
      <c r="J217" s="69"/>
      <c r="K217" s="69"/>
      <c r="L217" s="69"/>
      <c r="M217" s="69"/>
      <c r="N217" s="69"/>
      <c r="O217" s="69"/>
      <c r="P217" s="69"/>
      <c r="Q217" s="69"/>
      <c r="R217" s="69"/>
      <c r="S217" s="69"/>
      <c r="T217" s="69"/>
      <c r="U217" s="69"/>
      <c r="V217" s="69"/>
      <c r="W217" s="69"/>
    </row>
    <row r="218" ht="15.75" customHeight="1">
      <c r="A218" s="69"/>
      <c r="B218" s="69"/>
      <c r="C218" s="70"/>
      <c r="D218" s="71"/>
      <c r="E218" s="69"/>
      <c r="F218" s="69"/>
      <c r="G218" s="69"/>
      <c r="H218" s="69"/>
      <c r="I218" s="69"/>
      <c r="J218" s="69"/>
      <c r="K218" s="69"/>
      <c r="L218" s="69"/>
      <c r="M218" s="69"/>
      <c r="N218" s="69"/>
      <c r="O218" s="69"/>
      <c r="P218" s="69"/>
      <c r="Q218" s="69"/>
      <c r="R218" s="69"/>
      <c r="S218" s="69"/>
      <c r="T218" s="69"/>
      <c r="U218" s="69"/>
      <c r="V218" s="69"/>
      <c r="W218" s="69"/>
    </row>
    <row r="219" ht="15.75" customHeight="1">
      <c r="A219" s="69"/>
      <c r="B219" s="69"/>
      <c r="C219" s="70"/>
      <c r="D219" s="71"/>
      <c r="E219" s="69"/>
      <c r="F219" s="69"/>
      <c r="G219" s="69"/>
      <c r="H219" s="69"/>
      <c r="I219" s="69"/>
      <c r="J219" s="69"/>
      <c r="K219" s="69"/>
      <c r="L219" s="69"/>
      <c r="M219" s="69"/>
      <c r="N219" s="69"/>
      <c r="O219" s="69"/>
      <c r="P219" s="69"/>
      <c r="Q219" s="69"/>
      <c r="R219" s="69"/>
      <c r="S219" s="69"/>
      <c r="T219" s="69"/>
      <c r="U219" s="69"/>
      <c r="V219" s="69"/>
      <c r="W219" s="69"/>
    </row>
    <row r="220" ht="15.75" customHeight="1">
      <c r="A220" s="69"/>
      <c r="B220" s="69"/>
      <c r="C220" s="70"/>
      <c r="D220" s="71"/>
      <c r="E220" s="69"/>
      <c r="F220" s="69"/>
      <c r="G220" s="69"/>
      <c r="H220" s="69"/>
      <c r="I220" s="69"/>
      <c r="J220" s="69"/>
      <c r="K220" s="69"/>
      <c r="L220" s="69"/>
      <c r="M220" s="69"/>
      <c r="N220" s="69"/>
      <c r="O220" s="69"/>
      <c r="P220" s="69"/>
      <c r="Q220" s="69"/>
      <c r="R220" s="69"/>
      <c r="S220" s="69"/>
      <c r="T220" s="69"/>
      <c r="U220" s="69"/>
      <c r="V220" s="69"/>
      <c r="W220" s="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0"/>
    <col customWidth="1" min="2" max="2" width="90.0"/>
    <col customWidth="1" min="3" max="3" width="8.86"/>
    <col customWidth="1" min="4" max="4" width="16.86"/>
    <col customWidth="1" min="5" max="5" width="9.43"/>
    <col customWidth="1" min="6" max="6" width="74.43"/>
    <col customWidth="1" min="7" max="7" width="13.0"/>
    <col customWidth="1" min="8" max="10" width="24.86"/>
    <col customWidth="1" hidden="1" min="11" max="11" width="97.29"/>
    <col customWidth="1" min="12" max="12" width="97.29"/>
    <col customWidth="1" min="13" max="15" width="22.43"/>
    <col customWidth="1" min="16" max="16" width="12.14"/>
    <col customWidth="1" min="17" max="17" width="41.0"/>
    <col customWidth="1" min="18" max="18" width="12.14"/>
    <col customWidth="1" min="19" max="19" width="8.29"/>
    <col customWidth="1" min="20" max="20" width="12.14"/>
    <col customWidth="1" min="21" max="21" width="8.29"/>
    <col customWidth="1" min="22" max="22" width="12.14"/>
    <col customWidth="1" min="23" max="23" width="8.29"/>
    <col customWidth="1" min="24" max="24" width="12.14"/>
    <col customWidth="1" min="25" max="25" width="18.14"/>
    <col customWidth="1" min="26" max="26" width="12.14"/>
    <col customWidth="1" min="27" max="27" width="8.29"/>
    <col customWidth="1" min="28" max="28" width="12.14"/>
  </cols>
  <sheetData>
    <row r="1" ht="15.75" customHeight="1">
      <c r="A1" s="73" t="s">
        <v>124</v>
      </c>
      <c r="B1" s="33" t="s">
        <v>88</v>
      </c>
      <c r="C1" s="33" t="s">
        <v>89</v>
      </c>
      <c r="D1" s="34" t="s">
        <v>125</v>
      </c>
      <c r="E1" s="47"/>
      <c r="F1" s="33" t="s">
        <v>4</v>
      </c>
      <c r="G1" s="74" t="s">
        <v>126</v>
      </c>
      <c r="H1" s="33" t="s">
        <v>2</v>
      </c>
      <c r="I1" s="33" t="s">
        <v>127</v>
      </c>
      <c r="J1" s="36"/>
      <c r="K1" s="33" t="s">
        <v>128</v>
      </c>
      <c r="L1" s="33" t="s">
        <v>129</v>
      </c>
      <c r="M1" s="75" t="s">
        <v>96</v>
      </c>
      <c r="N1" s="33" t="s">
        <v>130</v>
      </c>
      <c r="O1" s="76" t="s">
        <v>131</v>
      </c>
      <c r="Q1" s="77"/>
    </row>
    <row r="2" ht="15.75" customHeight="1">
      <c r="A2" s="35"/>
      <c r="B2" s="35"/>
      <c r="C2" s="35"/>
      <c r="D2" s="36" t="s">
        <v>127</v>
      </c>
      <c r="E2" s="78" t="s">
        <v>3</v>
      </c>
      <c r="F2" s="35"/>
      <c r="G2" s="35"/>
      <c r="H2" s="35"/>
      <c r="I2" s="35"/>
      <c r="J2" s="36"/>
      <c r="K2" s="35"/>
      <c r="L2" s="35"/>
      <c r="M2" s="35"/>
      <c r="N2" s="35"/>
      <c r="O2" s="35"/>
      <c r="Q2" s="77"/>
    </row>
    <row r="3" ht="15.75" customHeight="1">
      <c r="A3" s="79">
        <v>1.0</v>
      </c>
      <c r="B3" s="80" t="s">
        <v>132</v>
      </c>
      <c r="C3" s="81">
        <v>30.0</v>
      </c>
      <c r="D3" s="82"/>
      <c r="E3" s="83">
        <f>SUM(E4,E12,E37)</f>
        <v>30</v>
      </c>
      <c r="F3" s="83"/>
      <c r="G3" s="84"/>
      <c r="H3" s="83"/>
      <c r="I3" s="83"/>
      <c r="J3" s="83"/>
      <c r="K3" s="85"/>
      <c r="L3" s="85"/>
      <c r="M3" s="86"/>
      <c r="N3" s="87"/>
      <c r="O3" s="87"/>
      <c r="P3" s="69"/>
      <c r="Q3" s="88"/>
      <c r="R3" s="69"/>
      <c r="S3" s="69"/>
      <c r="T3" s="69"/>
      <c r="U3" s="69"/>
      <c r="V3" s="69"/>
      <c r="W3" s="69"/>
      <c r="X3" s="69"/>
      <c r="Y3" s="69"/>
      <c r="Z3" s="69"/>
      <c r="AA3" s="69"/>
      <c r="AB3" s="69"/>
    </row>
    <row r="4" ht="15.75" customHeight="1">
      <c r="A4" s="89" t="s">
        <v>133</v>
      </c>
      <c r="B4" s="90" t="s">
        <v>134</v>
      </c>
      <c r="C4" s="91">
        <f>C3*0.2</f>
        <v>6</v>
      </c>
      <c r="D4" s="92" t="s">
        <v>5</v>
      </c>
      <c r="E4" s="93">
        <f>IF(D4="AA",1*C4,IF(D4="A",0.9*C4,IF(D4="BB",0.8*C4,IF(D4="B",0.7*C4,IF(D4="CC",0.6*C4,IF(D4="C",0.5*C4,IF(D4="D",0.3*C4,IF(D4="E",0*C4,"Belum Diisi"))))))))</f>
        <v>6</v>
      </c>
      <c r="F4" s="93"/>
      <c r="G4" s="94">
        <f>J4/C4</f>
        <v>1</v>
      </c>
      <c r="H4" s="93"/>
      <c r="I4" s="93"/>
      <c r="J4" s="95">
        <f>AVERAGE(J6:J11)*C4</f>
        <v>6</v>
      </c>
      <c r="K4" s="96"/>
      <c r="L4" s="96"/>
      <c r="M4" s="97"/>
      <c r="N4" s="98"/>
      <c r="O4" s="98"/>
      <c r="P4" s="69"/>
      <c r="Q4" s="88"/>
      <c r="R4" s="69"/>
      <c r="S4" s="69"/>
      <c r="T4" s="69"/>
      <c r="U4" s="69"/>
      <c r="V4" s="69"/>
      <c r="W4" s="69"/>
      <c r="X4" s="69"/>
      <c r="Y4" s="69"/>
      <c r="Z4" s="69"/>
      <c r="AA4" s="69"/>
      <c r="AB4" s="69"/>
    </row>
    <row r="5" ht="15.75" customHeight="1">
      <c r="A5" s="99" t="s">
        <v>135</v>
      </c>
      <c r="B5" s="10"/>
      <c r="C5" s="10"/>
      <c r="D5" s="10"/>
      <c r="E5" s="10"/>
      <c r="F5" s="100"/>
      <c r="G5" s="101"/>
      <c r="H5" s="102"/>
      <c r="I5" s="102"/>
      <c r="J5" s="102"/>
      <c r="K5" s="103"/>
      <c r="L5" s="103"/>
      <c r="M5" s="104"/>
      <c r="N5" s="105"/>
      <c r="O5" s="106"/>
      <c r="P5" s="69"/>
      <c r="Q5" s="88"/>
      <c r="R5" s="69"/>
      <c r="S5" s="69"/>
      <c r="T5" s="69"/>
      <c r="U5" s="69"/>
      <c r="V5" s="69"/>
      <c r="W5" s="69"/>
      <c r="X5" s="69"/>
      <c r="Y5" s="69"/>
      <c r="Z5" s="69"/>
      <c r="AA5" s="69"/>
      <c r="AB5" s="69"/>
    </row>
    <row r="6" ht="15.75" customHeight="1">
      <c r="A6" s="107">
        <v>1.0</v>
      </c>
      <c r="B6" s="108" t="s">
        <v>136</v>
      </c>
      <c r="C6" s="10"/>
      <c r="D6" s="10"/>
      <c r="E6" s="11"/>
      <c r="F6" s="109" t="s">
        <v>137</v>
      </c>
      <c r="G6" s="110"/>
      <c r="H6" s="111"/>
      <c r="I6" s="111"/>
      <c r="J6" s="112" t="str">
        <f t="shared" ref="J6:J11" si="1">IF(H6="Ya/Tidak",IF(I6="Ya",1,IF(I6="Tidak",0,"Blm Diisi")),IF(H6="A/B/C",IF(I6="A",1,IF(I6="B",0.5,IF(I6="C",0,"Blm Diisi"))),IF(H6="A/B/C/D",IF(I6="A",1,IF(I6="B",0.67,IF(I6="C",0.33,IF(I6="D",0,"Blm Diisi")))),IF(H6="A/B/C/D/E",IF(I6="A",1,IF(I6="B",0.75,IF(I6="C",0.5,IF(I6="D",0.25,IF(I6="E",0,"Blm Diisi"))))),IF(H6="%",IF(I6="","Blm Diisi",I6),IF(H6="Jumlah",IF(I6="","Blm Diisi",""),IF(H6="Rupiah",IF(I6="","Blm Diisi",""),IF(H6="","","-"))))))))</f>
        <v/>
      </c>
      <c r="K6" s="113"/>
      <c r="L6" s="113"/>
      <c r="M6" s="114"/>
      <c r="N6" s="115"/>
      <c r="O6" s="116"/>
      <c r="P6" s="117"/>
      <c r="Q6" s="118"/>
      <c r="R6" s="117"/>
      <c r="S6" s="117"/>
      <c r="T6" s="117"/>
      <c r="U6" s="117"/>
      <c r="V6" s="117"/>
      <c r="W6" s="117"/>
      <c r="X6" s="117"/>
      <c r="Y6" s="117"/>
      <c r="Z6" s="117"/>
      <c r="AA6" s="117"/>
      <c r="AB6" s="117"/>
    </row>
    <row r="7" ht="15.75" customHeight="1">
      <c r="A7" s="107">
        <v>2.0</v>
      </c>
      <c r="B7" s="108" t="s">
        <v>138</v>
      </c>
      <c r="C7" s="10"/>
      <c r="D7" s="10"/>
      <c r="E7" s="11"/>
      <c r="F7" s="109" t="s">
        <v>137</v>
      </c>
      <c r="G7" s="110"/>
      <c r="H7" s="111"/>
      <c r="I7" s="111"/>
      <c r="J7" s="112" t="str">
        <f t="shared" si="1"/>
        <v/>
      </c>
      <c r="K7" s="113"/>
      <c r="L7" s="113"/>
      <c r="M7" s="114"/>
      <c r="N7" s="119"/>
      <c r="O7" s="120"/>
      <c r="P7" s="117"/>
      <c r="Q7" s="118"/>
      <c r="R7" s="117"/>
      <c r="S7" s="117"/>
      <c r="T7" s="117"/>
      <c r="U7" s="117"/>
      <c r="V7" s="117"/>
      <c r="W7" s="117"/>
      <c r="X7" s="117"/>
      <c r="Y7" s="117"/>
      <c r="Z7" s="117"/>
      <c r="AA7" s="117"/>
      <c r="AB7" s="117"/>
    </row>
    <row r="8" ht="112.5" customHeight="1">
      <c r="A8" s="121">
        <v>3.0</v>
      </c>
      <c r="B8" s="99" t="s">
        <v>139</v>
      </c>
      <c r="C8" s="10"/>
      <c r="D8" s="10"/>
      <c r="E8" s="11"/>
      <c r="F8" s="122" t="s">
        <v>140</v>
      </c>
      <c r="G8" s="123"/>
      <c r="H8" s="53" t="s">
        <v>141</v>
      </c>
      <c r="I8" s="124" t="s">
        <v>7</v>
      </c>
      <c r="J8" s="125">
        <f t="shared" si="1"/>
        <v>1</v>
      </c>
      <c r="K8" s="122" t="s">
        <v>142</v>
      </c>
      <c r="L8" s="122" t="s">
        <v>142</v>
      </c>
      <c r="M8" s="126" t="s">
        <v>143</v>
      </c>
      <c r="N8" s="127" t="s">
        <v>144</v>
      </c>
      <c r="O8" s="128" t="s">
        <v>145</v>
      </c>
      <c r="P8" s="69"/>
      <c r="Q8" s="88"/>
      <c r="R8" s="69"/>
      <c r="S8" s="69"/>
      <c r="T8" s="69"/>
      <c r="U8" s="69"/>
      <c r="V8" s="69"/>
      <c r="W8" s="69"/>
      <c r="X8" s="69"/>
      <c r="Y8" s="69"/>
      <c r="Z8" s="69"/>
      <c r="AA8" s="69"/>
      <c r="AB8" s="69"/>
    </row>
    <row r="9" ht="108.75" customHeight="1">
      <c r="A9" s="121">
        <v>4.0</v>
      </c>
      <c r="B9" s="99" t="s">
        <v>146</v>
      </c>
      <c r="C9" s="10"/>
      <c r="D9" s="10"/>
      <c r="E9" s="11"/>
      <c r="F9" s="122" t="s">
        <v>147</v>
      </c>
      <c r="G9" s="123"/>
      <c r="H9" s="53" t="s">
        <v>141</v>
      </c>
      <c r="I9" s="124" t="s">
        <v>7</v>
      </c>
      <c r="J9" s="125">
        <f t="shared" si="1"/>
        <v>1</v>
      </c>
      <c r="K9" s="122" t="s">
        <v>148</v>
      </c>
      <c r="L9" s="122" t="s">
        <v>149</v>
      </c>
      <c r="M9" s="126" t="s">
        <v>150</v>
      </c>
      <c r="N9" s="129" t="s">
        <v>151</v>
      </c>
      <c r="O9" s="130" t="s">
        <v>152</v>
      </c>
      <c r="P9" s="69"/>
      <c r="Q9" s="88"/>
      <c r="R9" s="69"/>
      <c r="S9" s="69"/>
      <c r="T9" s="69"/>
      <c r="U9" s="69"/>
      <c r="V9" s="69"/>
      <c r="W9" s="69"/>
      <c r="X9" s="69"/>
      <c r="Y9" s="69"/>
      <c r="Z9" s="131" t="s">
        <v>124</v>
      </c>
      <c r="AA9" s="69"/>
      <c r="AB9" s="69"/>
    </row>
    <row r="10" ht="97.5" customHeight="1">
      <c r="A10" s="121">
        <v>5.0</v>
      </c>
      <c r="B10" s="99" t="s">
        <v>153</v>
      </c>
      <c r="C10" s="10"/>
      <c r="D10" s="10"/>
      <c r="E10" s="11"/>
      <c r="F10" s="122" t="s">
        <v>154</v>
      </c>
      <c r="G10" s="123"/>
      <c r="H10" s="53" t="s">
        <v>155</v>
      </c>
      <c r="I10" s="124" t="s">
        <v>7</v>
      </c>
      <c r="J10" s="125">
        <f t="shared" si="1"/>
        <v>1</v>
      </c>
      <c r="K10" s="122" t="s">
        <v>156</v>
      </c>
      <c r="L10" s="122" t="s">
        <v>157</v>
      </c>
      <c r="M10" s="126" t="s">
        <v>158</v>
      </c>
      <c r="N10" s="132" t="s">
        <v>159</v>
      </c>
      <c r="O10" s="133" t="s">
        <v>160</v>
      </c>
      <c r="P10" s="69"/>
      <c r="Q10" s="88"/>
      <c r="R10" s="69"/>
      <c r="S10" s="69"/>
      <c r="T10" s="69"/>
      <c r="U10" s="69"/>
      <c r="V10" s="69"/>
      <c r="W10" s="69"/>
      <c r="X10" s="69"/>
      <c r="Y10" s="134" t="s">
        <v>161</v>
      </c>
      <c r="Z10" s="69"/>
      <c r="AA10" s="69"/>
      <c r="AB10" s="69"/>
    </row>
    <row r="11" ht="114.0" customHeight="1">
      <c r="A11" s="121">
        <v>6.0</v>
      </c>
      <c r="B11" s="99" t="s">
        <v>162</v>
      </c>
      <c r="C11" s="10"/>
      <c r="D11" s="10"/>
      <c r="E11" s="11"/>
      <c r="F11" s="122" t="s">
        <v>163</v>
      </c>
      <c r="G11" s="135"/>
      <c r="H11" s="136" t="s">
        <v>164</v>
      </c>
      <c r="I11" s="124" t="s">
        <v>165</v>
      </c>
      <c r="J11" s="125">
        <f t="shared" si="1"/>
        <v>1</v>
      </c>
      <c r="K11" s="122" t="s">
        <v>166</v>
      </c>
      <c r="L11" s="122" t="s">
        <v>167</v>
      </c>
      <c r="M11" s="126" t="s">
        <v>168</v>
      </c>
      <c r="N11" s="127" t="s">
        <v>169</v>
      </c>
      <c r="O11" s="133" t="s">
        <v>170</v>
      </c>
      <c r="P11" s="69"/>
      <c r="Q11" s="88"/>
      <c r="R11" s="69"/>
      <c r="S11" s="69"/>
      <c r="T11" s="69"/>
      <c r="U11" s="69"/>
      <c r="V11" s="69"/>
      <c r="W11" s="69"/>
      <c r="X11" s="69"/>
      <c r="Y11" s="134" t="s">
        <v>171</v>
      </c>
      <c r="Z11" s="69"/>
      <c r="AA11" s="69"/>
      <c r="AB11" s="69"/>
    </row>
    <row r="12" ht="15.75" customHeight="1">
      <c r="A12" s="89" t="s">
        <v>172</v>
      </c>
      <c r="B12" s="90" t="s">
        <v>173</v>
      </c>
      <c r="C12" s="137">
        <f>C3*0.3</f>
        <v>9</v>
      </c>
      <c r="D12" s="92" t="s">
        <v>5</v>
      </c>
      <c r="E12" s="93">
        <f>IF(D12="AA",1*C12,IF(D12="A",0.9*C12,IF(D12="BB",0.8*C12,IF(D12="B",0.7*C12,IF(D12="CC",0.6*C12,IF(D12="C",0.5*C12,IF(D12="D",0.3*C12,IF(D12="E",0*C12,"Belum Diisi"))))))))</f>
        <v>9</v>
      </c>
      <c r="F12" s="93"/>
      <c r="G12" s="94">
        <f>J12/C12</f>
        <v>1</v>
      </c>
      <c r="H12" s="93"/>
      <c r="I12" s="93"/>
      <c r="J12" s="95">
        <f>AVERAGE(J14:J36)*C12</f>
        <v>9</v>
      </c>
      <c r="K12" s="96" t="s">
        <v>174</v>
      </c>
      <c r="L12" s="96" t="s">
        <v>174</v>
      </c>
      <c r="M12" s="97"/>
      <c r="N12" s="98"/>
      <c r="O12" s="98"/>
      <c r="P12" s="69"/>
      <c r="Q12" s="88"/>
      <c r="R12" s="69"/>
      <c r="S12" s="69"/>
      <c r="T12" s="69"/>
      <c r="U12" s="69"/>
      <c r="V12" s="69"/>
      <c r="W12" s="69"/>
      <c r="X12" s="69"/>
      <c r="Y12" s="69"/>
      <c r="Z12" s="69"/>
      <c r="AA12" s="69"/>
      <c r="AB12" s="69"/>
    </row>
    <row r="13" ht="15.75" customHeight="1">
      <c r="A13" s="99" t="s">
        <v>135</v>
      </c>
      <c r="B13" s="10"/>
      <c r="C13" s="10"/>
      <c r="D13" s="10"/>
      <c r="E13" s="10"/>
      <c r="F13" s="138"/>
      <c r="G13" s="139"/>
      <c r="H13" s="140"/>
      <c r="I13" s="140"/>
      <c r="J13" s="140"/>
      <c r="K13" s="122"/>
      <c r="L13" s="122"/>
      <c r="M13" s="141"/>
      <c r="N13" s="106"/>
      <c r="O13" s="106"/>
      <c r="P13" s="69"/>
      <c r="Q13" s="88"/>
      <c r="R13" s="69"/>
      <c r="S13" s="69"/>
      <c r="T13" s="69"/>
      <c r="U13" s="69"/>
      <c r="V13" s="69"/>
      <c r="W13" s="69"/>
      <c r="X13" s="69"/>
      <c r="Y13" s="69"/>
      <c r="Z13" s="69"/>
      <c r="AA13" s="69"/>
      <c r="AB13" s="69"/>
    </row>
    <row r="14" ht="60.0" customHeight="1">
      <c r="A14" s="121">
        <v>1.0</v>
      </c>
      <c r="B14" s="99" t="s">
        <v>175</v>
      </c>
      <c r="C14" s="10"/>
      <c r="D14" s="10"/>
      <c r="E14" s="11"/>
      <c r="F14" s="122"/>
      <c r="G14" s="142"/>
      <c r="H14" s="136"/>
      <c r="I14" s="136"/>
      <c r="J14" s="136"/>
      <c r="K14" s="122"/>
      <c r="L14" s="122"/>
      <c r="M14" s="126" t="s">
        <v>176</v>
      </c>
      <c r="N14" s="132" t="s">
        <v>177</v>
      </c>
      <c r="O14" s="143"/>
      <c r="P14" s="69"/>
      <c r="Q14" s="88"/>
      <c r="R14" s="69"/>
      <c r="S14" s="69"/>
      <c r="T14" s="69"/>
      <c r="U14" s="69"/>
      <c r="V14" s="69"/>
      <c r="W14" s="69"/>
      <c r="X14" s="69"/>
      <c r="Y14" s="69"/>
      <c r="Z14" s="69"/>
      <c r="AA14" s="69"/>
      <c r="AB14" s="69"/>
    </row>
    <row r="15" ht="72.0" customHeight="1">
      <c r="A15" s="121"/>
      <c r="B15" s="99" t="s">
        <v>178</v>
      </c>
      <c r="C15" s="10"/>
      <c r="D15" s="10"/>
      <c r="E15" s="11"/>
      <c r="F15" s="144" t="s">
        <v>179</v>
      </c>
      <c r="G15" s="142"/>
      <c r="H15" s="136" t="s">
        <v>164</v>
      </c>
      <c r="I15" s="124" t="s">
        <v>165</v>
      </c>
      <c r="J15" s="125">
        <f t="shared" ref="J15:J17" si="2">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122"/>
      <c r="L15" s="122"/>
      <c r="M15" s="141"/>
      <c r="N15" s="145" t="s">
        <v>180</v>
      </c>
      <c r="O15" s="146" t="s">
        <v>181</v>
      </c>
      <c r="P15" s="69"/>
      <c r="Q15" s="88"/>
      <c r="R15" s="69"/>
      <c r="S15" s="69"/>
      <c r="T15" s="69"/>
      <c r="U15" s="69"/>
      <c r="V15" s="69"/>
      <c r="W15" s="69"/>
      <c r="X15" s="69"/>
      <c r="Y15" s="69"/>
      <c r="Z15" s="69"/>
      <c r="AA15" s="69"/>
      <c r="AB15" s="69"/>
    </row>
    <row r="16" ht="75.0" customHeight="1">
      <c r="A16" s="121"/>
      <c r="B16" s="99" t="s">
        <v>182</v>
      </c>
      <c r="C16" s="10"/>
      <c r="D16" s="10"/>
      <c r="E16" s="11"/>
      <c r="F16" s="144" t="s">
        <v>183</v>
      </c>
      <c r="G16" s="142"/>
      <c r="H16" s="136" t="s">
        <v>164</v>
      </c>
      <c r="I16" s="124" t="s">
        <v>165</v>
      </c>
      <c r="J16" s="125">
        <f t="shared" si="2"/>
        <v>1</v>
      </c>
      <c r="K16" s="122"/>
      <c r="L16" s="122"/>
      <c r="M16" s="141"/>
      <c r="N16" s="145" t="s">
        <v>151</v>
      </c>
      <c r="O16" s="147" t="s">
        <v>184</v>
      </c>
      <c r="P16" s="69"/>
      <c r="Q16" s="88"/>
      <c r="R16" s="69"/>
      <c r="S16" s="69"/>
      <c r="T16" s="69"/>
      <c r="U16" s="69"/>
      <c r="V16" s="69"/>
      <c r="W16" s="69"/>
      <c r="X16" s="69"/>
      <c r="Y16" s="69"/>
      <c r="Z16" s="69"/>
      <c r="AA16" s="69"/>
      <c r="AB16" s="69"/>
    </row>
    <row r="17" ht="66.0" customHeight="1">
      <c r="A17" s="121"/>
      <c r="B17" s="99" t="s">
        <v>185</v>
      </c>
      <c r="C17" s="10"/>
      <c r="D17" s="10"/>
      <c r="E17" s="11"/>
      <c r="F17" s="144" t="s">
        <v>186</v>
      </c>
      <c r="G17" s="142"/>
      <c r="H17" s="136" t="s">
        <v>164</v>
      </c>
      <c r="I17" s="124" t="s">
        <v>165</v>
      </c>
      <c r="J17" s="125">
        <f t="shared" si="2"/>
        <v>1</v>
      </c>
      <c r="K17" s="122"/>
      <c r="L17" s="122"/>
      <c r="M17" s="141"/>
      <c r="N17" s="145" t="s">
        <v>187</v>
      </c>
      <c r="O17" s="147" t="s">
        <v>188</v>
      </c>
      <c r="P17" s="69"/>
      <c r="Q17" s="88"/>
      <c r="R17" s="69"/>
      <c r="S17" s="69"/>
      <c r="T17" s="69"/>
      <c r="U17" s="69"/>
      <c r="V17" s="69"/>
      <c r="W17" s="69"/>
      <c r="X17" s="69"/>
      <c r="Y17" s="69"/>
      <c r="Z17" s="69"/>
      <c r="AA17" s="69"/>
      <c r="AB17" s="69"/>
    </row>
    <row r="18" ht="71.25" customHeight="1">
      <c r="A18" s="121">
        <v>2.0</v>
      </c>
      <c r="B18" s="99" t="s">
        <v>189</v>
      </c>
      <c r="C18" s="10"/>
      <c r="D18" s="10"/>
      <c r="E18" s="11"/>
      <c r="F18" s="122"/>
      <c r="G18" s="142"/>
      <c r="H18" s="136"/>
      <c r="I18" s="136"/>
      <c r="J18" s="136"/>
      <c r="K18" s="122"/>
      <c r="L18" s="122"/>
      <c r="M18" s="126" t="s">
        <v>190</v>
      </c>
      <c r="N18" s="148"/>
      <c r="O18" s="148"/>
      <c r="P18" s="69"/>
      <c r="Q18" s="88"/>
      <c r="R18" s="69"/>
      <c r="S18" s="69"/>
      <c r="T18" s="69"/>
      <c r="U18" s="69"/>
      <c r="V18" s="69"/>
      <c r="W18" s="69"/>
      <c r="X18" s="69"/>
      <c r="Y18" s="69"/>
      <c r="Z18" s="69"/>
      <c r="AA18" s="69"/>
      <c r="AB18" s="69"/>
    </row>
    <row r="19" ht="66.0" customHeight="1">
      <c r="A19" s="121"/>
      <c r="B19" s="99" t="s">
        <v>178</v>
      </c>
      <c r="C19" s="10"/>
      <c r="D19" s="10"/>
      <c r="E19" s="11"/>
      <c r="F19" s="144" t="s">
        <v>191</v>
      </c>
      <c r="G19" s="142"/>
      <c r="H19" s="136" t="s">
        <v>164</v>
      </c>
      <c r="I19" s="124" t="s">
        <v>165</v>
      </c>
      <c r="J19" s="125">
        <f t="shared" ref="J19:J22" si="3">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122"/>
      <c r="L19" s="122"/>
      <c r="M19" s="141"/>
      <c r="N19" s="145" t="s">
        <v>192</v>
      </c>
      <c r="O19" s="147" t="s">
        <v>193</v>
      </c>
      <c r="P19" s="69"/>
      <c r="Q19" s="88"/>
      <c r="R19" s="69"/>
      <c r="S19" s="69"/>
      <c r="T19" s="69"/>
      <c r="U19" s="69"/>
      <c r="V19" s="69"/>
      <c r="W19" s="69"/>
      <c r="X19" s="69"/>
      <c r="Y19" s="69"/>
      <c r="Z19" s="69"/>
      <c r="AA19" s="69"/>
      <c r="AB19" s="69"/>
    </row>
    <row r="20" ht="81.75" customHeight="1">
      <c r="A20" s="121"/>
      <c r="B20" s="99" t="s">
        <v>182</v>
      </c>
      <c r="C20" s="10"/>
      <c r="D20" s="10"/>
      <c r="E20" s="11"/>
      <c r="F20" s="144"/>
      <c r="G20" s="142"/>
      <c r="H20" s="136" t="s">
        <v>164</v>
      </c>
      <c r="I20" s="124" t="s">
        <v>165</v>
      </c>
      <c r="J20" s="125">
        <f t="shared" si="3"/>
        <v>1</v>
      </c>
      <c r="K20" s="122"/>
      <c r="L20" s="122"/>
      <c r="M20" s="141"/>
      <c r="N20" s="145" t="s">
        <v>194</v>
      </c>
      <c r="O20" s="147" t="s">
        <v>195</v>
      </c>
      <c r="P20" s="69"/>
      <c r="Q20" s="88"/>
      <c r="R20" s="69"/>
      <c r="S20" s="69"/>
      <c r="T20" s="69"/>
      <c r="U20" s="69"/>
      <c r="V20" s="69"/>
      <c r="W20" s="69"/>
      <c r="X20" s="69"/>
      <c r="Y20" s="69"/>
      <c r="Z20" s="69"/>
      <c r="AA20" s="69"/>
      <c r="AB20" s="69"/>
    </row>
    <row r="21" ht="72.0" customHeight="1">
      <c r="A21" s="121"/>
      <c r="B21" s="99" t="s">
        <v>185</v>
      </c>
      <c r="C21" s="10"/>
      <c r="D21" s="10"/>
      <c r="E21" s="11"/>
      <c r="F21" s="144" t="s">
        <v>196</v>
      </c>
      <c r="G21" s="142"/>
      <c r="H21" s="136" t="s">
        <v>164</v>
      </c>
      <c r="I21" s="124" t="s">
        <v>165</v>
      </c>
      <c r="J21" s="125">
        <f t="shared" si="3"/>
        <v>1</v>
      </c>
      <c r="K21" s="122"/>
      <c r="L21" s="122"/>
      <c r="M21" s="141"/>
      <c r="N21" s="145" t="s">
        <v>197</v>
      </c>
      <c r="O21" s="147" t="s">
        <v>198</v>
      </c>
      <c r="P21" s="69"/>
      <c r="Q21" s="88"/>
      <c r="R21" s="69"/>
      <c r="S21" s="69"/>
      <c r="T21" s="69"/>
      <c r="U21" s="69"/>
      <c r="V21" s="69"/>
      <c r="W21" s="69"/>
      <c r="X21" s="69"/>
      <c r="Y21" s="69"/>
      <c r="Z21" s="69"/>
      <c r="AA21" s="69"/>
      <c r="AB21" s="69"/>
    </row>
    <row r="22" ht="96.75" customHeight="1">
      <c r="A22" s="121">
        <v>3.0</v>
      </c>
      <c r="B22" s="99" t="s">
        <v>199</v>
      </c>
      <c r="C22" s="10"/>
      <c r="D22" s="10"/>
      <c r="E22" s="11"/>
      <c r="F22" s="122" t="s">
        <v>200</v>
      </c>
      <c r="G22" s="149"/>
      <c r="H22" s="53" t="s">
        <v>141</v>
      </c>
      <c r="I22" s="124" t="s">
        <v>7</v>
      </c>
      <c r="J22" s="125">
        <f t="shared" si="3"/>
        <v>1</v>
      </c>
      <c r="K22" s="122"/>
      <c r="L22" s="122"/>
      <c r="M22" s="150" t="s">
        <v>201</v>
      </c>
      <c r="N22" s="151" t="s">
        <v>180</v>
      </c>
      <c r="O22" s="152" t="s">
        <v>202</v>
      </c>
      <c r="P22" s="69"/>
      <c r="Q22" s="88"/>
      <c r="R22" s="69"/>
      <c r="S22" s="69"/>
      <c r="T22" s="69"/>
      <c r="U22" s="69"/>
      <c r="V22" s="69"/>
      <c r="W22" s="69"/>
      <c r="X22" s="69"/>
      <c r="Y22" s="69"/>
      <c r="Z22" s="69"/>
      <c r="AA22" s="69"/>
      <c r="AB22" s="69"/>
    </row>
    <row r="23" ht="102.0" customHeight="1">
      <c r="A23" s="121">
        <v>4.0</v>
      </c>
      <c r="B23" s="99" t="s">
        <v>203</v>
      </c>
      <c r="C23" s="10"/>
      <c r="D23" s="10"/>
      <c r="E23" s="11"/>
      <c r="F23" s="122"/>
      <c r="G23" s="149"/>
      <c r="H23" s="124"/>
      <c r="I23" s="124"/>
      <c r="J23" s="124"/>
      <c r="K23" s="99"/>
      <c r="L23" s="99"/>
      <c r="M23" s="150" t="s">
        <v>204</v>
      </c>
      <c r="N23" s="153" t="s">
        <v>180</v>
      </c>
      <c r="O23" s="154"/>
      <c r="P23" s="69"/>
      <c r="Q23" s="88"/>
      <c r="R23" s="69"/>
      <c r="S23" s="69"/>
      <c r="T23" s="69"/>
      <c r="U23" s="69"/>
      <c r="V23" s="69"/>
      <c r="W23" s="69"/>
      <c r="X23" s="69"/>
      <c r="Y23" s="69"/>
      <c r="Z23" s="69"/>
      <c r="AA23" s="69"/>
      <c r="AB23" s="69"/>
    </row>
    <row r="24" ht="119.25" customHeight="1">
      <c r="A24" s="121"/>
      <c r="B24" s="99" t="s">
        <v>178</v>
      </c>
      <c r="C24" s="10"/>
      <c r="D24" s="10"/>
      <c r="E24" s="11"/>
      <c r="F24" s="144" t="s">
        <v>205</v>
      </c>
      <c r="G24" s="123"/>
      <c r="H24" s="53" t="s">
        <v>141</v>
      </c>
      <c r="I24" s="124" t="s">
        <v>7</v>
      </c>
      <c r="J24" s="125">
        <f t="shared" ref="J24:J25" si="4">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122" t="s">
        <v>206</v>
      </c>
      <c r="L24" s="122" t="s">
        <v>206</v>
      </c>
      <c r="M24" s="155"/>
      <c r="N24" s="151" t="s">
        <v>180</v>
      </c>
      <c r="O24" s="152" t="s">
        <v>207</v>
      </c>
      <c r="P24" s="69"/>
      <c r="Q24" s="88"/>
      <c r="R24" s="69"/>
      <c r="S24" s="69"/>
      <c r="T24" s="69"/>
      <c r="U24" s="69"/>
      <c r="V24" s="69"/>
      <c r="W24" s="69"/>
      <c r="X24" s="69"/>
      <c r="Y24" s="69"/>
      <c r="Z24" s="69"/>
      <c r="AA24" s="69"/>
      <c r="AB24" s="69"/>
    </row>
    <row r="25" ht="121.5" customHeight="1">
      <c r="A25" s="121"/>
      <c r="B25" s="99" t="s">
        <v>185</v>
      </c>
      <c r="C25" s="10"/>
      <c r="D25" s="10"/>
      <c r="E25" s="11"/>
      <c r="F25" s="144" t="s">
        <v>208</v>
      </c>
      <c r="G25" s="123"/>
      <c r="H25" s="53" t="s">
        <v>141</v>
      </c>
      <c r="I25" s="124" t="s">
        <v>7</v>
      </c>
      <c r="J25" s="125">
        <f t="shared" si="4"/>
        <v>1</v>
      </c>
      <c r="K25" s="122" t="s">
        <v>206</v>
      </c>
      <c r="L25" s="122" t="s">
        <v>206</v>
      </c>
      <c r="M25" s="155"/>
      <c r="N25" s="151" t="s">
        <v>187</v>
      </c>
      <c r="O25" s="152" t="s">
        <v>209</v>
      </c>
      <c r="P25" s="69"/>
      <c r="Q25" s="88"/>
      <c r="R25" s="69"/>
      <c r="S25" s="69"/>
      <c r="T25" s="69"/>
      <c r="U25" s="69"/>
      <c r="V25" s="69"/>
      <c r="W25" s="69"/>
      <c r="X25" s="69"/>
      <c r="Y25" s="69"/>
      <c r="Z25" s="69"/>
      <c r="AA25" s="69"/>
      <c r="AB25" s="69"/>
    </row>
    <row r="26" ht="77.25" customHeight="1">
      <c r="A26" s="121">
        <v>5.0</v>
      </c>
      <c r="B26" s="99" t="s">
        <v>210</v>
      </c>
      <c r="C26" s="10"/>
      <c r="D26" s="10"/>
      <c r="E26" s="11"/>
      <c r="F26" s="122"/>
      <c r="G26" s="156"/>
      <c r="H26" s="157"/>
      <c r="I26" s="136"/>
      <c r="J26" s="136"/>
      <c r="K26" s="158"/>
      <c r="L26" s="158"/>
      <c r="M26" s="150" t="s">
        <v>210</v>
      </c>
      <c r="N26" s="151" t="s">
        <v>211</v>
      </c>
      <c r="O26" s="154"/>
      <c r="P26" s="69"/>
      <c r="Q26" s="88"/>
      <c r="R26" s="69"/>
      <c r="S26" s="69"/>
      <c r="T26" s="69"/>
      <c r="U26" s="69"/>
      <c r="V26" s="69"/>
      <c r="W26" s="69"/>
      <c r="X26" s="69"/>
      <c r="Y26" s="69"/>
      <c r="Z26" s="69"/>
      <c r="AA26" s="69"/>
      <c r="AB26" s="69"/>
    </row>
    <row r="27" ht="147.0" customHeight="1">
      <c r="A27" s="121"/>
      <c r="B27" s="99" t="s">
        <v>178</v>
      </c>
      <c r="C27" s="10"/>
      <c r="D27" s="10"/>
      <c r="E27" s="11"/>
      <c r="F27" s="144" t="s">
        <v>212</v>
      </c>
      <c r="G27" s="123"/>
      <c r="H27" s="53" t="s">
        <v>141</v>
      </c>
      <c r="I27" s="124" t="s">
        <v>7</v>
      </c>
      <c r="J27" s="125">
        <f t="shared" ref="J27:J29" si="5">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122" t="s">
        <v>213</v>
      </c>
      <c r="L27" s="122" t="s">
        <v>213</v>
      </c>
      <c r="M27" s="155"/>
      <c r="N27" s="159" t="s">
        <v>180</v>
      </c>
      <c r="O27" s="160" t="s">
        <v>214</v>
      </c>
      <c r="P27" s="69"/>
      <c r="Q27" s="88"/>
      <c r="R27" s="69"/>
      <c r="S27" s="69"/>
      <c r="T27" s="69"/>
      <c r="U27" s="69"/>
      <c r="V27" s="69"/>
      <c r="W27" s="69"/>
      <c r="X27" s="69"/>
      <c r="Y27" s="69"/>
      <c r="Z27" s="69"/>
      <c r="AA27" s="69"/>
      <c r="AB27" s="69"/>
    </row>
    <row r="28" ht="145.5" customHeight="1">
      <c r="A28" s="121"/>
      <c r="B28" s="99" t="s">
        <v>185</v>
      </c>
      <c r="C28" s="10"/>
      <c r="D28" s="10"/>
      <c r="E28" s="11"/>
      <c r="F28" s="144" t="s">
        <v>212</v>
      </c>
      <c r="G28" s="123"/>
      <c r="H28" s="53" t="s">
        <v>141</v>
      </c>
      <c r="I28" s="124" t="s">
        <v>7</v>
      </c>
      <c r="J28" s="125">
        <f t="shared" si="5"/>
        <v>1</v>
      </c>
      <c r="K28" s="122" t="s">
        <v>213</v>
      </c>
      <c r="L28" s="122" t="s">
        <v>213</v>
      </c>
      <c r="M28" s="155"/>
      <c r="N28" s="151" t="s">
        <v>187</v>
      </c>
      <c r="O28" s="152" t="s">
        <v>215</v>
      </c>
      <c r="P28" s="69"/>
      <c r="Q28" s="88"/>
      <c r="R28" s="69"/>
      <c r="S28" s="69"/>
      <c r="T28" s="69"/>
      <c r="U28" s="69"/>
      <c r="V28" s="69"/>
      <c r="W28" s="69"/>
      <c r="X28" s="69"/>
      <c r="Y28" s="69"/>
      <c r="Z28" s="69"/>
      <c r="AA28" s="69"/>
      <c r="AB28" s="69"/>
    </row>
    <row r="29" ht="142.5" customHeight="1">
      <c r="A29" s="121">
        <v>6.0</v>
      </c>
      <c r="B29" s="99" t="s">
        <v>216</v>
      </c>
      <c r="C29" s="10"/>
      <c r="D29" s="10"/>
      <c r="E29" s="11"/>
      <c r="F29" s="122" t="s">
        <v>217</v>
      </c>
      <c r="G29" s="142"/>
      <c r="H29" s="53" t="s">
        <v>218</v>
      </c>
      <c r="I29" s="124" t="s">
        <v>7</v>
      </c>
      <c r="J29" s="125">
        <f t="shared" si="5"/>
        <v>1</v>
      </c>
      <c r="K29" s="158"/>
      <c r="L29" s="122"/>
      <c r="M29" s="150" t="s">
        <v>219</v>
      </c>
      <c r="N29" s="161" t="s">
        <v>220</v>
      </c>
      <c r="O29" s="160" t="s">
        <v>221</v>
      </c>
      <c r="P29" s="69"/>
      <c r="Q29" s="88"/>
      <c r="R29" s="69"/>
      <c r="S29" s="69"/>
      <c r="T29" s="69"/>
      <c r="U29" s="69"/>
      <c r="V29" s="69"/>
      <c r="W29" s="69"/>
      <c r="X29" s="69"/>
      <c r="Y29" s="69"/>
      <c r="Z29" s="69"/>
      <c r="AA29" s="69"/>
      <c r="AB29" s="69"/>
    </row>
    <row r="30" ht="15.75" customHeight="1">
      <c r="A30" s="121">
        <v>7.0</v>
      </c>
      <c r="B30" s="99" t="s">
        <v>222</v>
      </c>
      <c r="C30" s="10"/>
      <c r="D30" s="10"/>
      <c r="E30" s="11"/>
      <c r="F30" s="122"/>
      <c r="G30" s="156"/>
      <c r="H30" s="157"/>
      <c r="I30" s="136"/>
      <c r="J30" s="136"/>
      <c r="K30" s="158"/>
      <c r="L30" s="122"/>
      <c r="M30" s="155"/>
      <c r="N30" s="154"/>
      <c r="O30" s="154"/>
      <c r="P30" s="69"/>
      <c r="Q30" s="88"/>
      <c r="R30" s="69"/>
      <c r="S30" s="69"/>
      <c r="T30" s="69"/>
      <c r="U30" s="69"/>
      <c r="V30" s="69"/>
      <c r="W30" s="69"/>
      <c r="X30" s="69"/>
      <c r="Y30" s="69"/>
      <c r="Z30" s="69"/>
      <c r="AA30" s="69"/>
      <c r="AB30" s="69"/>
    </row>
    <row r="31" ht="120.75" customHeight="1">
      <c r="A31" s="121"/>
      <c r="B31" s="99" t="s">
        <v>178</v>
      </c>
      <c r="C31" s="10"/>
      <c r="D31" s="10"/>
      <c r="E31" s="11"/>
      <c r="F31" s="144" t="s">
        <v>223</v>
      </c>
      <c r="G31" s="123"/>
      <c r="H31" s="53" t="s">
        <v>141</v>
      </c>
      <c r="I31" s="124" t="s">
        <v>7</v>
      </c>
      <c r="J31" s="125">
        <f t="shared" ref="J31:J34" si="6">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122" t="s">
        <v>224</v>
      </c>
      <c r="L31" s="122" t="s">
        <v>224</v>
      </c>
      <c r="M31" s="141"/>
      <c r="N31" s="162" t="s">
        <v>180</v>
      </c>
      <c r="O31" s="147" t="s">
        <v>225</v>
      </c>
      <c r="P31" s="69"/>
      <c r="Q31" s="88"/>
      <c r="R31" s="69"/>
      <c r="S31" s="69"/>
      <c r="T31" s="69"/>
      <c r="U31" s="69"/>
      <c r="V31" s="69"/>
      <c r="W31" s="69"/>
      <c r="X31" s="69"/>
      <c r="Y31" s="69"/>
      <c r="Z31" s="69"/>
      <c r="AA31" s="69"/>
      <c r="AB31" s="69"/>
    </row>
    <row r="32" ht="123.0" customHeight="1">
      <c r="A32" s="121"/>
      <c r="B32" s="99" t="s">
        <v>185</v>
      </c>
      <c r="C32" s="10"/>
      <c r="D32" s="10"/>
      <c r="E32" s="11"/>
      <c r="F32" s="144" t="s">
        <v>226</v>
      </c>
      <c r="G32" s="123"/>
      <c r="H32" s="53" t="s">
        <v>141</v>
      </c>
      <c r="I32" s="124" t="s">
        <v>7</v>
      </c>
      <c r="J32" s="125">
        <f t="shared" si="6"/>
        <v>1</v>
      </c>
      <c r="K32" s="122" t="s">
        <v>224</v>
      </c>
      <c r="L32" s="122" t="s">
        <v>224</v>
      </c>
      <c r="M32" s="163"/>
      <c r="N32" s="164" t="s">
        <v>187</v>
      </c>
      <c r="O32" s="165" t="s">
        <v>227</v>
      </c>
      <c r="P32" s="69"/>
      <c r="Q32" s="88"/>
      <c r="R32" s="69"/>
      <c r="S32" s="69"/>
      <c r="T32" s="69"/>
      <c r="U32" s="69"/>
      <c r="V32" s="69"/>
      <c r="W32" s="69"/>
      <c r="X32" s="69"/>
      <c r="Y32" s="69"/>
      <c r="Z32" s="69"/>
      <c r="AA32" s="69"/>
      <c r="AB32" s="69"/>
    </row>
    <row r="33" ht="188.25" customHeight="1">
      <c r="A33" s="121">
        <v>8.0</v>
      </c>
      <c r="B33" s="99" t="s">
        <v>228</v>
      </c>
      <c r="C33" s="10"/>
      <c r="D33" s="10"/>
      <c r="E33" s="11"/>
      <c r="F33" s="144" t="s">
        <v>229</v>
      </c>
      <c r="G33" s="123"/>
      <c r="H33" s="53" t="s">
        <v>218</v>
      </c>
      <c r="I33" s="124" t="s">
        <v>7</v>
      </c>
      <c r="J33" s="125">
        <f t="shared" si="6"/>
        <v>1</v>
      </c>
      <c r="K33" s="166" t="s">
        <v>230</v>
      </c>
      <c r="L33" s="166" t="s">
        <v>230</v>
      </c>
      <c r="M33" s="141"/>
      <c r="N33" s="167" t="s">
        <v>231</v>
      </c>
      <c r="O33" s="165" t="s">
        <v>232</v>
      </c>
      <c r="P33" s="69"/>
      <c r="Q33" s="88"/>
      <c r="R33" s="69"/>
      <c r="S33" s="69"/>
      <c r="T33" s="69"/>
      <c r="U33" s="69"/>
      <c r="V33" s="69"/>
      <c r="W33" s="69"/>
      <c r="X33" s="69"/>
      <c r="Y33" s="69"/>
      <c r="Z33" s="69"/>
      <c r="AA33" s="69"/>
      <c r="AB33" s="69"/>
    </row>
    <row r="34" ht="104.25" customHeight="1">
      <c r="A34" s="121">
        <v>9.0</v>
      </c>
      <c r="B34" s="99" t="s">
        <v>233</v>
      </c>
      <c r="C34" s="10"/>
      <c r="D34" s="10"/>
      <c r="E34" s="11"/>
      <c r="F34" s="144" t="s">
        <v>234</v>
      </c>
      <c r="G34" s="123"/>
      <c r="H34" s="53" t="s">
        <v>155</v>
      </c>
      <c r="I34" s="124" t="s">
        <v>7</v>
      </c>
      <c r="J34" s="125">
        <f t="shared" si="6"/>
        <v>1</v>
      </c>
      <c r="K34" s="166" t="s">
        <v>235</v>
      </c>
      <c r="L34" s="166" t="s">
        <v>235</v>
      </c>
      <c r="M34" s="168"/>
      <c r="N34" s="169" t="s">
        <v>236</v>
      </c>
      <c r="O34" s="165" t="s">
        <v>237</v>
      </c>
      <c r="P34" s="69"/>
      <c r="Q34" s="88"/>
      <c r="R34" s="69"/>
      <c r="S34" s="69"/>
      <c r="T34" s="69"/>
      <c r="U34" s="69"/>
      <c r="V34" s="69"/>
      <c r="W34" s="69"/>
      <c r="X34" s="69"/>
      <c r="Y34" s="69"/>
      <c r="Z34" s="69"/>
      <c r="AA34" s="69"/>
      <c r="AB34" s="69"/>
    </row>
    <row r="35" ht="15.75" customHeight="1">
      <c r="A35" s="107">
        <v>10.0</v>
      </c>
      <c r="B35" s="108" t="s">
        <v>238</v>
      </c>
      <c r="C35" s="10"/>
      <c r="D35" s="10"/>
      <c r="E35" s="11"/>
      <c r="F35" s="170" t="s">
        <v>239</v>
      </c>
      <c r="G35" s="171"/>
      <c r="H35" s="172"/>
      <c r="I35" s="173"/>
      <c r="J35" s="173"/>
      <c r="K35" s="174"/>
      <c r="L35" s="174"/>
      <c r="M35" s="175"/>
      <c r="N35" s="176"/>
      <c r="O35" s="176"/>
      <c r="P35" s="118"/>
      <c r="Q35" s="118"/>
      <c r="R35" s="118"/>
      <c r="S35" s="118"/>
      <c r="T35" s="118"/>
      <c r="U35" s="118"/>
      <c r="V35" s="118"/>
      <c r="W35" s="118"/>
      <c r="X35" s="118"/>
      <c r="Y35" s="118"/>
      <c r="Z35" s="118"/>
      <c r="AA35" s="118"/>
      <c r="AB35" s="118"/>
    </row>
    <row r="36" ht="142.5" customHeight="1">
      <c r="A36" s="121">
        <v>11.0</v>
      </c>
      <c r="B36" s="99" t="s">
        <v>240</v>
      </c>
      <c r="C36" s="10"/>
      <c r="D36" s="10"/>
      <c r="E36" s="11"/>
      <c r="F36" s="144" t="s">
        <v>241</v>
      </c>
      <c r="G36" s="123"/>
      <c r="H36" s="53" t="s">
        <v>141</v>
      </c>
      <c r="I36" s="124" t="s">
        <v>7</v>
      </c>
      <c r="J36" s="125">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122" t="s">
        <v>242</v>
      </c>
      <c r="L36" s="177" t="s">
        <v>242</v>
      </c>
      <c r="M36" s="150" t="s">
        <v>243</v>
      </c>
      <c r="N36" s="151" t="s">
        <v>244</v>
      </c>
      <c r="O36" s="152" t="s">
        <v>245</v>
      </c>
      <c r="P36" s="69"/>
      <c r="Q36" s="88"/>
      <c r="R36" s="69"/>
      <c r="S36" s="69"/>
      <c r="T36" s="69"/>
      <c r="U36" s="69"/>
      <c r="V36" s="69"/>
      <c r="W36" s="69"/>
      <c r="X36" s="69"/>
      <c r="Y36" s="69"/>
      <c r="Z36" s="69"/>
      <c r="AA36" s="69"/>
      <c r="AB36" s="69"/>
    </row>
    <row r="37" ht="15.75" customHeight="1">
      <c r="A37" s="89" t="s">
        <v>246</v>
      </c>
      <c r="B37" s="90" t="s">
        <v>247</v>
      </c>
      <c r="C37" s="137">
        <f>C3*0.5</f>
        <v>15</v>
      </c>
      <c r="D37" s="92" t="s">
        <v>5</v>
      </c>
      <c r="E37" s="93">
        <f>IF(D37="AA",1*C37,IF(D37="A",0.9*C37,IF(D37="BB",0.8*C37,IF(D37="B",0.7*C37,IF(D37="CC",0.6*C37,IF(D37="C",0.5*C37,IF(D37="D",0.3*C37,IF(D37="E",0*C37,"Belum Diisi"))))))))</f>
        <v>15</v>
      </c>
      <c r="F37" s="93"/>
      <c r="G37" s="94">
        <f>J37/C37</f>
        <v>1</v>
      </c>
      <c r="H37" s="93"/>
      <c r="I37" s="93"/>
      <c r="J37" s="95">
        <f>AVERAGE(J39:J48)*C37</f>
        <v>15</v>
      </c>
      <c r="K37" s="96"/>
      <c r="L37" s="178"/>
      <c r="M37" s="155"/>
      <c r="N37" s="179"/>
      <c r="O37" s="179"/>
      <c r="P37" s="69"/>
      <c r="Q37" s="88"/>
      <c r="R37" s="69"/>
      <c r="S37" s="69"/>
      <c r="T37" s="69"/>
      <c r="U37" s="69"/>
      <c r="V37" s="69"/>
      <c r="W37" s="69"/>
      <c r="X37" s="69"/>
      <c r="Y37" s="69"/>
      <c r="Z37" s="69"/>
      <c r="AA37" s="69"/>
      <c r="AB37" s="69"/>
    </row>
    <row r="38" ht="15.75" customHeight="1">
      <c r="A38" s="99" t="s">
        <v>135</v>
      </c>
      <c r="B38" s="10"/>
      <c r="C38" s="10"/>
      <c r="D38" s="10"/>
      <c r="E38" s="11"/>
      <c r="F38" s="122"/>
      <c r="G38" s="142"/>
      <c r="H38" s="136"/>
      <c r="I38" s="136"/>
      <c r="J38" s="136"/>
      <c r="K38" s="122"/>
      <c r="L38" s="177"/>
      <c r="M38" s="180"/>
      <c r="N38" s="181"/>
      <c r="O38" s="181"/>
      <c r="P38" s="69"/>
      <c r="Q38" s="88"/>
      <c r="R38" s="69"/>
      <c r="S38" s="69"/>
      <c r="T38" s="69"/>
      <c r="U38" s="69"/>
      <c r="V38" s="69"/>
      <c r="W38" s="69"/>
      <c r="X38" s="69"/>
      <c r="Y38" s="69"/>
      <c r="Z38" s="69"/>
      <c r="AA38" s="69"/>
      <c r="AB38" s="69"/>
    </row>
    <row r="39" ht="136.5" customHeight="1">
      <c r="A39" s="182">
        <v>1.0</v>
      </c>
      <c r="B39" s="99" t="s">
        <v>248</v>
      </c>
      <c r="C39" s="10"/>
      <c r="D39" s="10"/>
      <c r="E39" s="11"/>
      <c r="F39" s="144" t="s">
        <v>249</v>
      </c>
      <c r="G39" s="142"/>
      <c r="H39" s="136" t="s">
        <v>141</v>
      </c>
      <c r="I39" s="136" t="s">
        <v>7</v>
      </c>
      <c r="J39" s="125">
        <f t="shared" ref="J39:J40" si="7">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122" t="s">
        <v>250</v>
      </c>
      <c r="L39" s="177" t="s">
        <v>250</v>
      </c>
      <c r="M39" s="150" t="s">
        <v>251</v>
      </c>
      <c r="N39" s="151" t="s">
        <v>252</v>
      </c>
      <c r="O39" s="152" t="s">
        <v>253</v>
      </c>
      <c r="P39" s="69"/>
      <c r="Q39" s="88"/>
      <c r="R39" s="69"/>
      <c r="S39" s="69"/>
      <c r="T39" s="69"/>
      <c r="U39" s="69"/>
      <c r="V39" s="69"/>
      <c r="W39" s="69"/>
      <c r="X39" s="69"/>
      <c r="Y39" s="69"/>
      <c r="Z39" s="69"/>
      <c r="AA39" s="69"/>
      <c r="AB39" s="69"/>
    </row>
    <row r="40" ht="162.75" customHeight="1">
      <c r="A40" s="182">
        <v>2.0</v>
      </c>
      <c r="B40" s="99" t="s">
        <v>254</v>
      </c>
      <c r="C40" s="10"/>
      <c r="D40" s="10"/>
      <c r="E40" s="11"/>
      <c r="F40" s="144" t="s">
        <v>255</v>
      </c>
      <c r="G40" s="142"/>
      <c r="H40" s="136" t="s">
        <v>141</v>
      </c>
      <c r="I40" s="136" t="s">
        <v>7</v>
      </c>
      <c r="J40" s="125">
        <f t="shared" si="7"/>
        <v>1</v>
      </c>
      <c r="K40" s="122" t="s">
        <v>250</v>
      </c>
      <c r="L40" s="177" t="s">
        <v>250</v>
      </c>
      <c r="M40" s="150" t="s">
        <v>256</v>
      </c>
      <c r="N40" s="151" t="s">
        <v>257</v>
      </c>
      <c r="O40" s="152" t="s">
        <v>258</v>
      </c>
      <c r="P40" s="69"/>
      <c r="Q40" s="88"/>
      <c r="R40" s="69"/>
      <c r="S40" s="69"/>
      <c r="T40" s="69"/>
      <c r="U40" s="69"/>
      <c r="V40" s="69"/>
      <c r="W40" s="69"/>
      <c r="X40" s="69"/>
      <c r="Y40" s="69"/>
      <c r="Z40" s="69"/>
      <c r="AA40" s="69"/>
      <c r="AB40" s="69"/>
    </row>
    <row r="41" ht="72.0" customHeight="1">
      <c r="A41" s="182">
        <v>3.0</v>
      </c>
      <c r="B41" s="99" t="s">
        <v>259</v>
      </c>
      <c r="C41" s="10"/>
      <c r="D41" s="10"/>
      <c r="E41" s="11"/>
      <c r="F41" s="144"/>
      <c r="G41" s="142"/>
      <c r="H41" s="136"/>
      <c r="I41" s="183"/>
      <c r="J41" s="136"/>
      <c r="K41" s="122"/>
      <c r="L41" s="177"/>
      <c r="M41" s="150" t="s">
        <v>260</v>
      </c>
      <c r="N41" s="161" t="s">
        <v>211</v>
      </c>
      <c r="O41" s="160"/>
      <c r="P41" s="69"/>
      <c r="Q41" s="88"/>
      <c r="R41" s="69"/>
      <c r="S41" s="69"/>
      <c r="T41" s="69"/>
      <c r="U41" s="69"/>
      <c r="V41" s="69"/>
      <c r="W41" s="69"/>
      <c r="X41" s="69"/>
      <c r="Y41" s="69"/>
      <c r="Z41" s="69"/>
      <c r="AA41" s="69"/>
      <c r="AB41" s="69"/>
    </row>
    <row r="42" ht="132.0" customHeight="1">
      <c r="A42" s="182"/>
      <c r="B42" s="99" t="s">
        <v>178</v>
      </c>
      <c r="C42" s="10"/>
      <c r="D42" s="10"/>
      <c r="E42" s="11"/>
      <c r="F42" s="144" t="s">
        <v>261</v>
      </c>
      <c r="G42" s="142"/>
      <c r="H42" s="136" t="s">
        <v>141</v>
      </c>
      <c r="I42" s="136" t="s">
        <v>7</v>
      </c>
      <c r="J42" s="125">
        <f t="shared" ref="J42:J45" si="8">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122" t="s">
        <v>262</v>
      </c>
      <c r="L42" s="177" t="s">
        <v>263</v>
      </c>
      <c r="M42" s="180"/>
      <c r="N42" s="161" t="s">
        <v>180</v>
      </c>
      <c r="O42" s="184" t="s">
        <v>264</v>
      </c>
      <c r="P42" s="69"/>
      <c r="Q42" s="88"/>
      <c r="R42" s="69"/>
      <c r="S42" s="69"/>
      <c r="T42" s="69"/>
      <c r="U42" s="69"/>
      <c r="V42" s="69"/>
      <c r="W42" s="69"/>
      <c r="X42" s="69"/>
      <c r="Y42" s="69"/>
      <c r="Z42" s="69"/>
      <c r="AA42" s="69"/>
      <c r="AB42" s="69"/>
    </row>
    <row r="43" ht="133.5" customHeight="1">
      <c r="A43" s="182"/>
      <c r="B43" s="99" t="s">
        <v>185</v>
      </c>
      <c r="C43" s="10"/>
      <c r="D43" s="10"/>
      <c r="E43" s="11"/>
      <c r="F43" s="144" t="s">
        <v>265</v>
      </c>
      <c r="G43" s="142"/>
      <c r="H43" s="136" t="s">
        <v>141</v>
      </c>
      <c r="I43" s="136" t="s">
        <v>7</v>
      </c>
      <c r="J43" s="125">
        <f t="shared" si="8"/>
        <v>1</v>
      </c>
      <c r="K43" s="122" t="s">
        <v>266</v>
      </c>
      <c r="L43" s="177" t="s">
        <v>263</v>
      </c>
      <c r="M43" s="180"/>
      <c r="N43" s="161" t="s">
        <v>187</v>
      </c>
      <c r="O43" s="184" t="s">
        <v>264</v>
      </c>
      <c r="P43" s="69"/>
      <c r="Q43" s="88"/>
      <c r="R43" s="69"/>
      <c r="S43" s="69"/>
      <c r="T43" s="69"/>
      <c r="U43" s="69"/>
      <c r="V43" s="69"/>
      <c r="W43" s="69"/>
      <c r="X43" s="69"/>
      <c r="Y43" s="69"/>
      <c r="Z43" s="69"/>
      <c r="AA43" s="69"/>
      <c r="AB43" s="69"/>
    </row>
    <row r="44" ht="141.0" customHeight="1">
      <c r="A44" s="182">
        <v>3.0</v>
      </c>
      <c r="B44" s="99" t="s">
        <v>267</v>
      </c>
      <c r="C44" s="10"/>
      <c r="D44" s="10"/>
      <c r="E44" s="11"/>
      <c r="F44" s="144" t="s">
        <v>268</v>
      </c>
      <c r="G44" s="142"/>
      <c r="H44" s="136" t="s">
        <v>141</v>
      </c>
      <c r="I44" s="136" t="s">
        <v>7</v>
      </c>
      <c r="J44" s="125">
        <f t="shared" si="8"/>
        <v>1</v>
      </c>
      <c r="K44" s="122" t="s">
        <v>269</v>
      </c>
      <c r="L44" s="177" t="s">
        <v>270</v>
      </c>
      <c r="M44" s="180"/>
      <c r="N44" s="151" t="s">
        <v>159</v>
      </c>
      <c r="O44" s="152" t="s">
        <v>271</v>
      </c>
      <c r="P44" s="69"/>
      <c r="Q44" s="88"/>
      <c r="R44" s="69"/>
      <c r="S44" s="69"/>
      <c r="T44" s="69"/>
      <c r="U44" s="69"/>
      <c r="V44" s="69"/>
      <c r="W44" s="69"/>
      <c r="X44" s="69"/>
      <c r="Y44" s="69"/>
      <c r="Z44" s="69"/>
      <c r="AA44" s="69"/>
      <c r="AB44" s="69"/>
    </row>
    <row r="45" ht="130.5" customHeight="1">
      <c r="A45" s="182">
        <v>4.0</v>
      </c>
      <c r="B45" s="99" t="s">
        <v>272</v>
      </c>
      <c r="C45" s="10"/>
      <c r="D45" s="10"/>
      <c r="E45" s="11"/>
      <c r="F45" s="122" t="s">
        <v>273</v>
      </c>
      <c r="G45" s="142"/>
      <c r="H45" s="136" t="s">
        <v>141</v>
      </c>
      <c r="I45" s="136" t="s">
        <v>7</v>
      </c>
      <c r="J45" s="125">
        <f t="shared" si="8"/>
        <v>1</v>
      </c>
      <c r="K45" s="122"/>
      <c r="L45" s="177"/>
      <c r="M45" s="150" t="s">
        <v>274</v>
      </c>
      <c r="N45" s="151" t="s">
        <v>275</v>
      </c>
      <c r="O45" s="152" t="s">
        <v>276</v>
      </c>
      <c r="P45" s="69"/>
      <c r="Q45" s="88"/>
      <c r="R45" s="69"/>
      <c r="S45" s="69"/>
      <c r="T45" s="69"/>
      <c r="U45" s="69"/>
      <c r="V45" s="69"/>
      <c r="W45" s="69"/>
      <c r="X45" s="69"/>
      <c r="Y45" s="69"/>
      <c r="Z45" s="69"/>
      <c r="AA45" s="69"/>
      <c r="AB45" s="69"/>
    </row>
    <row r="46" ht="15.75" customHeight="1">
      <c r="A46" s="185">
        <v>5.0</v>
      </c>
      <c r="B46" s="108" t="s">
        <v>277</v>
      </c>
      <c r="C46" s="10"/>
      <c r="D46" s="10"/>
      <c r="E46" s="11"/>
      <c r="F46" s="186"/>
      <c r="G46" s="187"/>
      <c r="H46" s="173"/>
      <c r="I46" s="173"/>
      <c r="J46" s="173"/>
      <c r="K46" s="186"/>
      <c r="L46" s="186"/>
      <c r="M46" s="188"/>
      <c r="N46" s="189"/>
      <c r="O46" s="189"/>
      <c r="P46" s="118"/>
      <c r="Q46" s="118"/>
      <c r="R46" s="118"/>
      <c r="S46" s="118"/>
      <c r="T46" s="118"/>
      <c r="U46" s="118"/>
      <c r="V46" s="118"/>
      <c r="W46" s="118"/>
      <c r="X46" s="118"/>
      <c r="Y46" s="118"/>
      <c r="Z46" s="118"/>
      <c r="AA46" s="118"/>
      <c r="AB46" s="118"/>
    </row>
    <row r="47" ht="15.75" customHeight="1">
      <c r="A47" s="185">
        <v>6.0</v>
      </c>
      <c r="B47" s="108" t="s">
        <v>278</v>
      </c>
      <c r="C47" s="10"/>
      <c r="D47" s="10"/>
      <c r="E47" s="11"/>
      <c r="F47" s="186" t="s">
        <v>137</v>
      </c>
      <c r="G47" s="187"/>
      <c r="H47" s="173"/>
      <c r="I47" s="173"/>
      <c r="J47" s="173"/>
      <c r="K47" s="186"/>
      <c r="L47" s="186"/>
      <c r="M47" s="188"/>
      <c r="N47" s="189"/>
      <c r="O47" s="189"/>
      <c r="P47" s="118"/>
      <c r="Q47" s="118"/>
      <c r="R47" s="118"/>
      <c r="S47" s="118"/>
      <c r="T47" s="118"/>
      <c r="U47" s="118"/>
      <c r="V47" s="118"/>
      <c r="W47" s="118"/>
      <c r="X47" s="118"/>
      <c r="Y47" s="118"/>
      <c r="Z47" s="118"/>
      <c r="AA47" s="118"/>
      <c r="AB47" s="118"/>
    </row>
    <row r="48" ht="137.25" customHeight="1">
      <c r="A48" s="190">
        <v>7.0</v>
      </c>
      <c r="B48" s="191" t="s">
        <v>279</v>
      </c>
      <c r="C48" s="10"/>
      <c r="D48" s="10"/>
      <c r="E48" s="11"/>
      <c r="F48" s="192" t="s">
        <v>280</v>
      </c>
      <c r="G48" s="193"/>
      <c r="H48" s="194" t="s">
        <v>218</v>
      </c>
      <c r="I48" s="194" t="s">
        <v>7</v>
      </c>
      <c r="J48" s="195">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96" t="s">
        <v>281</v>
      </c>
      <c r="L48" s="196" t="s">
        <v>281</v>
      </c>
      <c r="M48" s="197" t="s">
        <v>282</v>
      </c>
      <c r="N48" s="198" t="s">
        <v>283</v>
      </c>
      <c r="O48" s="199" t="s">
        <v>284</v>
      </c>
      <c r="P48" s="118"/>
      <c r="Q48" s="118"/>
      <c r="R48" s="118"/>
      <c r="S48" s="118"/>
      <c r="T48" s="118"/>
      <c r="U48" s="118"/>
      <c r="V48" s="118"/>
      <c r="W48" s="118"/>
      <c r="X48" s="118"/>
      <c r="Y48" s="118"/>
      <c r="Z48" s="118"/>
      <c r="AA48" s="118"/>
      <c r="AB48" s="118"/>
    </row>
    <row r="49" ht="15.75" customHeight="1">
      <c r="A49" s="200">
        <v>2.0</v>
      </c>
      <c r="B49" s="201" t="s">
        <v>285</v>
      </c>
      <c r="C49" s="81">
        <v>30.0</v>
      </c>
      <c r="D49" s="82"/>
      <c r="E49" s="83">
        <f>SUM(E50,E54,E61)</f>
        <v>30</v>
      </c>
      <c r="F49" s="83"/>
      <c r="G49" s="84"/>
      <c r="H49" s="83"/>
      <c r="I49" s="83"/>
      <c r="J49" s="83"/>
      <c r="K49" s="85"/>
      <c r="L49" s="85"/>
      <c r="M49" s="202"/>
      <c r="N49" s="203"/>
      <c r="O49" s="203"/>
      <c r="P49" s="69"/>
      <c r="Q49" s="88"/>
      <c r="R49" s="69"/>
      <c r="S49" s="69"/>
      <c r="T49" s="69"/>
      <c r="U49" s="69"/>
      <c r="V49" s="69"/>
      <c r="W49" s="69"/>
      <c r="X49" s="69"/>
      <c r="Y49" s="69"/>
      <c r="Z49" s="69"/>
      <c r="AA49" s="69"/>
      <c r="AB49" s="69"/>
    </row>
    <row r="50" ht="15.75" customHeight="1">
      <c r="A50" s="89" t="s">
        <v>286</v>
      </c>
      <c r="B50" s="90" t="s">
        <v>287</v>
      </c>
      <c r="C50" s="137">
        <f>C49*0.2</f>
        <v>6</v>
      </c>
      <c r="D50" s="204" t="s">
        <v>5</v>
      </c>
      <c r="E50" s="205">
        <f>IF(D50="AA",1*C50,IF(D50="A",0.9*C50,IF(D50="BB",0.8*C50,IF(D50="B",0.7*C50,IF(D50="CC",0.6*C50,IF(D50="C",0.5*C50,IF(D50="D",0.3*C50,IF(D50="E",0*C50,"Belum Diisi"))))))))</f>
        <v>6</v>
      </c>
      <c r="F50" s="205"/>
      <c r="G50" s="206">
        <f>J50/C50</f>
        <v>1</v>
      </c>
      <c r="H50" s="205"/>
      <c r="I50" s="205"/>
      <c r="J50" s="207">
        <f>AVERAGE(J51:J53)*C50</f>
        <v>6</v>
      </c>
      <c r="K50" s="208"/>
      <c r="L50" s="208"/>
      <c r="M50" s="202"/>
      <c r="N50" s="209"/>
      <c r="O50" s="209"/>
      <c r="P50" s="69"/>
      <c r="Q50" s="88"/>
      <c r="R50" s="69"/>
      <c r="S50" s="69"/>
      <c r="T50" s="69"/>
      <c r="U50" s="69"/>
      <c r="V50" s="69"/>
      <c r="W50" s="69"/>
      <c r="X50" s="69"/>
      <c r="Y50" s="69"/>
      <c r="Z50" s="69"/>
      <c r="AA50" s="69"/>
      <c r="AB50" s="69"/>
    </row>
    <row r="51" ht="15.75" customHeight="1">
      <c r="A51" s="185">
        <v>1.0</v>
      </c>
      <c r="B51" s="108" t="s">
        <v>288</v>
      </c>
      <c r="C51" s="10"/>
      <c r="D51" s="10"/>
      <c r="E51" s="11"/>
      <c r="F51" s="186" t="s">
        <v>137</v>
      </c>
      <c r="G51" s="187"/>
      <c r="H51" s="173"/>
      <c r="I51" s="173"/>
      <c r="J51" s="210" t="str">
        <f t="shared" ref="J51:J53" si="9">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86"/>
      <c r="L51" s="186"/>
      <c r="M51" s="188"/>
      <c r="N51" s="211"/>
      <c r="O51" s="211"/>
      <c r="P51" s="118"/>
      <c r="Q51" s="118"/>
      <c r="R51" s="118"/>
      <c r="S51" s="118"/>
      <c r="T51" s="118"/>
      <c r="U51" s="118"/>
      <c r="V51" s="118"/>
      <c r="W51" s="118"/>
      <c r="X51" s="118"/>
      <c r="Y51" s="118"/>
      <c r="Z51" s="118"/>
      <c r="AA51" s="118"/>
      <c r="AB51" s="118"/>
    </row>
    <row r="52" ht="166.5" customHeight="1">
      <c r="A52" s="182">
        <v>2.0</v>
      </c>
      <c r="B52" s="99" t="s">
        <v>289</v>
      </c>
      <c r="C52" s="10"/>
      <c r="D52" s="10"/>
      <c r="E52" s="11"/>
      <c r="F52" s="144" t="s">
        <v>290</v>
      </c>
      <c r="G52" s="142"/>
      <c r="H52" s="136" t="s">
        <v>155</v>
      </c>
      <c r="I52" s="124" t="s">
        <v>7</v>
      </c>
      <c r="J52" s="125">
        <f t="shared" si="9"/>
        <v>1</v>
      </c>
      <c r="K52" s="122" t="s">
        <v>291</v>
      </c>
      <c r="L52" s="122" t="s">
        <v>291</v>
      </c>
      <c r="M52" s="197" t="s">
        <v>292</v>
      </c>
      <c r="N52" s="198" t="s">
        <v>293</v>
      </c>
      <c r="O52" s="199" t="s">
        <v>294</v>
      </c>
      <c r="P52" s="69"/>
      <c r="Q52" s="212"/>
      <c r="R52" s="69"/>
      <c r="S52" s="69"/>
      <c r="T52" s="69"/>
      <c r="U52" s="69"/>
      <c r="V52" s="69"/>
      <c r="W52" s="69"/>
      <c r="X52" s="69"/>
      <c r="Y52" s="69"/>
      <c r="Z52" s="69"/>
      <c r="AA52" s="69"/>
      <c r="AB52" s="69"/>
    </row>
    <row r="53" ht="191.25" customHeight="1">
      <c r="A53" s="182">
        <v>3.0</v>
      </c>
      <c r="B53" s="99" t="s">
        <v>295</v>
      </c>
      <c r="C53" s="10"/>
      <c r="D53" s="10"/>
      <c r="E53" s="11"/>
      <c r="F53" s="144" t="s">
        <v>296</v>
      </c>
      <c r="G53" s="142"/>
      <c r="H53" s="136" t="s">
        <v>155</v>
      </c>
      <c r="I53" s="124" t="s">
        <v>7</v>
      </c>
      <c r="J53" s="125">
        <f t="shared" si="9"/>
        <v>1</v>
      </c>
      <c r="K53" s="122" t="s">
        <v>297</v>
      </c>
      <c r="L53" s="122" t="s">
        <v>297</v>
      </c>
      <c r="M53" s="197" t="s">
        <v>298</v>
      </c>
      <c r="N53" s="198" t="s">
        <v>299</v>
      </c>
      <c r="O53" s="199" t="s">
        <v>300</v>
      </c>
      <c r="P53" s="69"/>
      <c r="Q53" s="212"/>
      <c r="R53" s="69"/>
      <c r="S53" s="69"/>
      <c r="T53" s="69"/>
      <c r="U53" s="69"/>
      <c r="V53" s="69"/>
      <c r="W53" s="69"/>
      <c r="X53" s="69"/>
      <c r="Y53" s="69"/>
      <c r="Z53" s="69"/>
      <c r="AA53" s="69"/>
      <c r="AB53" s="69"/>
    </row>
    <row r="54" ht="15.75" customHeight="1">
      <c r="A54" s="89" t="s">
        <v>301</v>
      </c>
      <c r="B54" s="90" t="s">
        <v>302</v>
      </c>
      <c r="C54" s="137">
        <f>C49*0.3</f>
        <v>9</v>
      </c>
      <c r="D54" s="204" t="s">
        <v>5</v>
      </c>
      <c r="E54" s="205">
        <f>IF(D54="AA",1*C54,IF(D54="A",0.9*C54,IF(D54="BB",0.8*C54,IF(D54="B",0.7*C54,IF(D54="CC",0.6*C54,IF(D54="C",0.5*C54,IF(D54="D",0.3*C54,IF(D54="E",0*C54,"Belum Diisi"))))))))</f>
        <v>9</v>
      </c>
      <c r="F54" s="205"/>
      <c r="G54" s="206">
        <f>J54/C54</f>
        <v>1</v>
      </c>
      <c r="H54" s="205"/>
      <c r="I54" s="205"/>
      <c r="J54" s="207">
        <f>AVERAGE(J55:J60)*C54</f>
        <v>9</v>
      </c>
      <c r="K54" s="208"/>
      <c r="L54" s="208"/>
      <c r="M54" s="202"/>
      <c r="N54" s="203"/>
      <c r="O54" s="203"/>
      <c r="P54" s="69"/>
      <c r="Q54" s="88"/>
      <c r="R54" s="69"/>
      <c r="S54" s="69"/>
      <c r="T54" s="69"/>
      <c r="U54" s="69"/>
      <c r="V54" s="69"/>
      <c r="W54" s="69"/>
      <c r="X54" s="69"/>
      <c r="Y54" s="69"/>
      <c r="Z54" s="69"/>
      <c r="AA54" s="69"/>
      <c r="AB54" s="69"/>
    </row>
    <row r="55" ht="105.0" customHeight="1">
      <c r="A55" s="213">
        <v>1.0</v>
      </c>
      <c r="B55" s="214" t="s">
        <v>303</v>
      </c>
      <c r="C55" s="10"/>
      <c r="D55" s="10"/>
      <c r="E55" s="11"/>
      <c r="F55" s="144" t="s">
        <v>304</v>
      </c>
      <c r="G55" s="142"/>
      <c r="H55" s="136" t="s">
        <v>141</v>
      </c>
      <c r="I55" s="124" t="s">
        <v>7</v>
      </c>
      <c r="J55" s="125">
        <f t="shared" ref="J55:J60" si="10">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122" t="s">
        <v>305</v>
      </c>
      <c r="L55" s="122" t="s">
        <v>305</v>
      </c>
      <c r="M55" s="197" t="s">
        <v>306</v>
      </c>
      <c r="N55" s="215" t="s">
        <v>307</v>
      </c>
      <c r="O55" s="216" t="s">
        <v>308</v>
      </c>
      <c r="P55" s="69"/>
      <c r="Q55" s="212"/>
      <c r="R55" s="69"/>
      <c r="S55" s="69"/>
      <c r="T55" s="69"/>
      <c r="U55" s="69"/>
      <c r="V55" s="69"/>
      <c r="W55" s="69"/>
      <c r="X55" s="69"/>
      <c r="Y55" s="69"/>
      <c r="Z55" s="69"/>
      <c r="AA55" s="69"/>
      <c r="AB55" s="69"/>
    </row>
    <row r="56" ht="120.75" customHeight="1">
      <c r="A56" s="213">
        <v>2.0</v>
      </c>
      <c r="B56" s="214" t="s">
        <v>309</v>
      </c>
      <c r="C56" s="10"/>
      <c r="D56" s="10"/>
      <c r="E56" s="11"/>
      <c r="F56" s="144" t="s">
        <v>310</v>
      </c>
      <c r="G56" s="142"/>
      <c r="H56" s="136" t="s">
        <v>141</v>
      </c>
      <c r="I56" s="124" t="s">
        <v>7</v>
      </c>
      <c r="J56" s="125">
        <f t="shared" si="10"/>
        <v>1</v>
      </c>
      <c r="K56" s="122" t="s">
        <v>311</v>
      </c>
      <c r="L56" s="122" t="s">
        <v>311</v>
      </c>
      <c r="M56" s="197" t="s">
        <v>282</v>
      </c>
      <c r="N56" s="217" t="s">
        <v>312</v>
      </c>
      <c r="O56" s="216" t="s">
        <v>313</v>
      </c>
      <c r="P56" s="69"/>
      <c r="Q56" s="218"/>
      <c r="R56" s="69"/>
      <c r="S56" s="69"/>
      <c r="T56" s="69"/>
      <c r="U56" s="69"/>
      <c r="V56" s="69"/>
      <c r="W56" s="69"/>
      <c r="X56" s="69"/>
      <c r="Y56" s="69"/>
      <c r="Z56" s="69"/>
      <c r="AA56" s="69"/>
      <c r="AB56" s="69"/>
    </row>
    <row r="57" ht="102.75" customHeight="1">
      <c r="A57" s="213">
        <v>3.0</v>
      </c>
      <c r="B57" s="99" t="s">
        <v>314</v>
      </c>
      <c r="C57" s="10"/>
      <c r="D57" s="10"/>
      <c r="E57" s="11"/>
      <c r="F57" s="144" t="s">
        <v>315</v>
      </c>
      <c r="G57" s="142"/>
      <c r="H57" s="136" t="s">
        <v>155</v>
      </c>
      <c r="I57" s="124" t="s">
        <v>7</v>
      </c>
      <c r="J57" s="125">
        <f t="shared" si="10"/>
        <v>1</v>
      </c>
      <c r="K57" s="122" t="s">
        <v>316</v>
      </c>
      <c r="L57" s="122" t="s">
        <v>316</v>
      </c>
      <c r="M57" s="197" t="s">
        <v>317</v>
      </c>
      <c r="N57" s="219" t="s">
        <v>318</v>
      </c>
      <c r="O57" s="216" t="s">
        <v>319</v>
      </c>
      <c r="P57" s="69"/>
      <c r="Q57" s="218"/>
      <c r="R57" s="69"/>
      <c r="S57" s="69"/>
      <c r="T57" s="69"/>
      <c r="U57" s="69"/>
      <c r="V57" s="69"/>
      <c r="W57" s="69"/>
      <c r="X57" s="69"/>
      <c r="Y57" s="69"/>
      <c r="Z57" s="69"/>
      <c r="AA57" s="69"/>
      <c r="AB57" s="69"/>
    </row>
    <row r="58" ht="126.0" customHeight="1">
      <c r="A58" s="213">
        <v>4.0</v>
      </c>
      <c r="B58" s="214" t="s">
        <v>320</v>
      </c>
      <c r="C58" s="10"/>
      <c r="D58" s="10"/>
      <c r="E58" s="11"/>
      <c r="F58" s="144" t="s">
        <v>321</v>
      </c>
      <c r="G58" s="142"/>
      <c r="H58" s="136" t="s">
        <v>155</v>
      </c>
      <c r="I58" s="124" t="s">
        <v>7</v>
      </c>
      <c r="J58" s="125">
        <f t="shared" si="10"/>
        <v>1</v>
      </c>
      <c r="K58" s="166" t="s">
        <v>322</v>
      </c>
      <c r="L58" s="166" t="s">
        <v>322</v>
      </c>
      <c r="M58" s="197" t="s">
        <v>282</v>
      </c>
      <c r="N58" s="219" t="s">
        <v>318</v>
      </c>
      <c r="O58" s="216" t="s">
        <v>323</v>
      </c>
      <c r="P58" s="69"/>
      <c r="Q58" s="212"/>
      <c r="R58" s="69"/>
      <c r="S58" s="69"/>
      <c r="T58" s="69"/>
      <c r="U58" s="69"/>
      <c r="V58" s="69"/>
      <c r="W58" s="69"/>
      <c r="X58" s="69"/>
      <c r="Y58" s="69"/>
      <c r="Z58" s="69"/>
      <c r="AA58" s="69"/>
      <c r="AB58" s="69"/>
    </row>
    <row r="59" ht="63.0" customHeight="1">
      <c r="A59" s="220">
        <v>5.0</v>
      </c>
      <c r="B59" s="191" t="s">
        <v>324</v>
      </c>
      <c r="C59" s="10"/>
      <c r="D59" s="10"/>
      <c r="E59" s="11"/>
      <c r="F59" s="192" t="s">
        <v>325</v>
      </c>
      <c r="G59" s="193"/>
      <c r="H59" s="194" t="s">
        <v>164</v>
      </c>
      <c r="I59" s="194" t="s">
        <v>165</v>
      </c>
      <c r="J59" s="195">
        <f t="shared" si="10"/>
        <v>1</v>
      </c>
      <c r="K59" s="196" t="s">
        <v>326</v>
      </c>
      <c r="L59" s="196" t="s">
        <v>316</v>
      </c>
      <c r="M59" s="197" t="s">
        <v>327</v>
      </c>
      <c r="N59" s="198" t="s">
        <v>328</v>
      </c>
      <c r="O59" s="199" t="s">
        <v>329</v>
      </c>
      <c r="P59" s="118"/>
      <c r="Q59" s="221" t="s">
        <v>330</v>
      </c>
      <c r="R59" s="118"/>
      <c r="S59" s="118"/>
      <c r="T59" s="118"/>
      <c r="U59" s="118"/>
      <c r="V59" s="118"/>
      <c r="W59" s="118"/>
      <c r="X59" s="118"/>
      <c r="Y59" s="118"/>
      <c r="Z59" s="118"/>
      <c r="AA59" s="118"/>
      <c r="AB59" s="118"/>
    </row>
    <row r="60" ht="65.25" customHeight="1">
      <c r="A60" s="220">
        <v>6.0</v>
      </c>
      <c r="B60" s="191" t="s">
        <v>331</v>
      </c>
      <c r="C60" s="10"/>
      <c r="D60" s="10"/>
      <c r="E60" s="11"/>
      <c r="F60" s="192" t="s">
        <v>332</v>
      </c>
      <c r="G60" s="193"/>
      <c r="H60" s="194" t="s">
        <v>164</v>
      </c>
      <c r="I60" s="194" t="s">
        <v>165</v>
      </c>
      <c r="J60" s="195">
        <f t="shared" si="10"/>
        <v>1</v>
      </c>
      <c r="K60" s="196" t="s">
        <v>316</v>
      </c>
      <c r="L60" s="196" t="s">
        <v>316</v>
      </c>
      <c r="M60" s="197" t="s">
        <v>333</v>
      </c>
      <c r="N60" s="198" t="s">
        <v>334</v>
      </c>
      <c r="O60" s="199" t="s">
        <v>335</v>
      </c>
      <c r="P60" s="118"/>
      <c r="Q60" s="221"/>
      <c r="R60" s="118"/>
      <c r="S60" s="118"/>
      <c r="T60" s="118"/>
      <c r="U60" s="118"/>
      <c r="V60" s="118"/>
      <c r="W60" s="118"/>
      <c r="X60" s="118"/>
      <c r="Y60" s="118"/>
      <c r="Z60" s="118"/>
      <c r="AA60" s="118"/>
      <c r="AB60" s="118"/>
    </row>
    <row r="61" ht="54.0" customHeight="1">
      <c r="A61" s="89" t="s">
        <v>336</v>
      </c>
      <c r="B61" s="90" t="s">
        <v>337</v>
      </c>
      <c r="C61" s="137">
        <f>C49*0.5</f>
        <v>15</v>
      </c>
      <c r="D61" s="204" t="s">
        <v>5</v>
      </c>
      <c r="E61" s="205">
        <f>IF(D61="AA",1*C61,IF(D61="A",0.9*C61,IF(D61="BB",0.8*C61,IF(D61="B",0.7*C61,IF(D61="CC",0.6*C61,IF(D61="C",0.5*C61,IF(D61="D",0.3*C61,IF(D61="E",0*C61,"Belum Diisi"))))))))</f>
        <v>15</v>
      </c>
      <c r="F61" s="205"/>
      <c r="G61" s="206">
        <f>J61/C61</f>
        <v>1</v>
      </c>
      <c r="H61" s="205"/>
      <c r="I61" s="205"/>
      <c r="J61" s="205">
        <f>AVERAGE(J62:J72)*C61</f>
        <v>15</v>
      </c>
      <c r="K61" s="208"/>
      <c r="L61" s="208"/>
      <c r="M61" s="202"/>
      <c r="N61" s="203"/>
      <c r="O61" s="203"/>
      <c r="P61" s="69"/>
      <c r="Q61" s="88"/>
      <c r="R61" s="69"/>
      <c r="S61" s="69"/>
      <c r="T61" s="69"/>
      <c r="U61" s="69"/>
      <c r="V61" s="69"/>
      <c r="W61" s="69"/>
      <c r="X61" s="69"/>
      <c r="Y61" s="69"/>
      <c r="Z61" s="69"/>
      <c r="AA61" s="69"/>
      <c r="AB61" s="69"/>
    </row>
    <row r="62" ht="123.75" customHeight="1">
      <c r="A62" s="220">
        <v>1.0</v>
      </c>
      <c r="B62" s="222" t="s">
        <v>338</v>
      </c>
      <c r="C62" s="10"/>
      <c r="D62" s="10"/>
      <c r="E62" s="11"/>
      <c r="F62" s="192" t="s">
        <v>339</v>
      </c>
      <c r="G62" s="193"/>
      <c r="H62" s="136" t="s">
        <v>155</v>
      </c>
      <c r="I62" s="124" t="s">
        <v>7</v>
      </c>
      <c r="J62" s="195">
        <f t="shared" ref="J62:J63" si="11">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96" t="s">
        <v>340</v>
      </c>
      <c r="L62" s="196" t="s">
        <v>340</v>
      </c>
      <c r="M62" s="197" t="s">
        <v>341</v>
      </c>
      <c r="N62" s="219" t="s">
        <v>342</v>
      </c>
      <c r="O62" s="216" t="s">
        <v>343</v>
      </c>
      <c r="P62" s="118"/>
      <c r="Q62" s="221"/>
      <c r="R62" s="118"/>
      <c r="S62" s="118"/>
      <c r="T62" s="118"/>
      <c r="U62" s="118"/>
      <c r="V62" s="118"/>
      <c r="W62" s="118"/>
      <c r="X62" s="118"/>
      <c r="Y62" s="118"/>
      <c r="Z62" s="118"/>
      <c r="AA62" s="118"/>
      <c r="AB62" s="118"/>
    </row>
    <row r="63" ht="97.5" customHeight="1">
      <c r="A63" s="190">
        <v>2.0</v>
      </c>
      <c r="B63" s="191" t="s">
        <v>344</v>
      </c>
      <c r="C63" s="10"/>
      <c r="D63" s="10"/>
      <c r="E63" s="11"/>
      <c r="F63" s="192" t="s">
        <v>345</v>
      </c>
      <c r="G63" s="193"/>
      <c r="H63" s="194" t="s">
        <v>164</v>
      </c>
      <c r="I63" s="194" t="s">
        <v>165</v>
      </c>
      <c r="J63" s="195">
        <f t="shared" si="11"/>
        <v>1</v>
      </c>
      <c r="K63" s="196" t="s">
        <v>346</v>
      </c>
      <c r="L63" s="196" t="s">
        <v>346</v>
      </c>
      <c r="M63" s="197" t="s">
        <v>347</v>
      </c>
      <c r="N63" s="219" t="s">
        <v>307</v>
      </c>
      <c r="O63" s="216" t="s">
        <v>348</v>
      </c>
      <c r="P63" s="118"/>
      <c r="Q63" s="221" t="s">
        <v>349</v>
      </c>
      <c r="R63" s="118"/>
      <c r="S63" s="118"/>
      <c r="T63" s="118"/>
      <c r="U63" s="118"/>
      <c r="V63" s="118"/>
      <c r="W63" s="118"/>
      <c r="X63" s="118"/>
      <c r="Y63" s="118"/>
      <c r="Z63" s="118"/>
      <c r="AA63" s="118"/>
      <c r="AB63" s="118"/>
    </row>
    <row r="64" ht="15.75" customHeight="1">
      <c r="A64" s="185">
        <v>3.0</v>
      </c>
      <c r="B64" s="108" t="s">
        <v>350</v>
      </c>
      <c r="C64" s="10"/>
      <c r="D64" s="10"/>
      <c r="E64" s="11"/>
      <c r="F64" s="170" t="s">
        <v>351</v>
      </c>
      <c r="G64" s="187"/>
      <c r="H64" s="173"/>
      <c r="I64" s="173"/>
      <c r="J64" s="173"/>
      <c r="K64" s="186" t="s">
        <v>352</v>
      </c>
      <c r="L64" s="186" t="s">
        <v>353</v>
      </c>
      <c r="M64" s="188"/>
      <c r="N64" s="189"/>
      <c r="O64" s="189"/>
      <c r="P64" s="118"/>
      <c r="Q64" s="118"/>
      <c r="R64" s="118"/>
      <c r="S64" s="118"/>
      <c r="T64" s="118"/>
      <c r="U64" s="118"/>
      <c r="V64" s="118"/>
      <c r="W64" s="118"/>
      <c r="X64" s="118"/>
      <c r="Y64" s="118"/>
      <c r="Z64" s="118"/>
      <c r="AA64" s="118"/>
      <c r="AB64" s="118"/>
    </row>
    <row r="65" ht="15.75" customHeight="1">
      <c r="A65" s="185">
        <v>4.0</v>
      </c>
      <c r="B65" s="223" t="s">
        <v>354</v>
      </c>
      <c r="C65" s="10"/>
      <c r="D65" s="10"/>
      <c r="E65" s="11"/>
      <c r="F65" s="170" t="s">
        <v>355</v>
      </c>
      <c r="G65" s="187"/>
      <c r="H65" s="173"/>
      <c r="I65" s="173"/>
      <c r="J65" s="210" t="str">
        <f t="shared" ref="J65:J72" si="12">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86" t="s">
        <v>356</v>
      </c>
      <c r="L65" s="186" t="s">
        <v>356</v>
      </c>
      <c r="M65" s="188"/>
      <c r="N65" s="189"/>
      <c r="O65" s="189"/>
      <c r="P65" s="118"/>
      <c r="Q65" s="118"/>
      <c r="R65" s="118"/>
      <c r="S65" s="118"/>
      <c r="T65" s="118"/>
      <c r="U65" s="118"/>
      <c r="V65" s="118"/>
      <c r="W65" s="118"/>
      <c r="X65" s="118"/>
      <c r="Y65" s="118"/>
      <c r="Z65" s="118"/>
      <c r="AA65" s="118"/>
      <c r="AB65" s="118"/>
    </row>
    <row r="66" ht="91.5" customHeight="1">
      <c r="A66" s="182">
        <v>5.0</v>
      </c>
      <c r="B66" s="214" t="s">
        <v>357</v>
      </c>
      <c r="C66" s="10"/>
      <c r="D66" s="10"/>
      <c r="E66" s="11"/>
      <c r="F66" s="144" t="s">
        <v>358</v>
      </c>
      <c r="G66" s="142"/>
      <c r="H66" s="194" t="s">
        <v>164</v>
      </c>
      <c r="I66" s="194" t="s">
        <v>165</v>
      </c>
      <c r="J66" s="125">
        <f t="shared" si="12"/>
        <v>1</v>
      </c>
      <c r="K66" s="177" t="s">
        <v>316</v>
      </c>
      <c r="L66" s="177" t="s">
        <v>316</v>
      </c>
      <c r="M66" s="197" t="s">
        <v>359</v>
      </c>
      <c r="N66" s="198" t="s">
        <v>360</v>
      </c>
      <c r="O66" s="199" t="s">
        <v>361</v>
      </c>
      <c r="P66" s="69"/>
      <c r="Q66" s="212"/>
      <c r="R66" s="69"/>
      <c r="S66" s="69"/>
      <c r="T66" s="69"/>
      <c r="U66" s="69"/>
      <c r="V66" s="69"/>
      <c r="W66" s="69"/>
      <c r="X66" s="69"/>
      <c r="Y66" s="69"/>
      <c r="Z66" s="69"/>
      <c r="AA66" s="69"/>
      <c r="AB66" s="69"/>
    </row>
    <row r="67" ht="93.75" customHeight="1">
      <c r="A67" s="182">
        <v>6.0</v>
      </c>
      <c r="B67" s="214" t="s">
        <v>362</v>
      </c>
      <c r="C67" s="10"/>
      <c r="D67" s="10"/>
      <c r="E67" s="11"/>
      <c r="F67" s="144" t="s">
        <v>363</v>
      </c>
      <c r="G67" s="142"/>
      <c r="H67" s="194" t="s">
        <v>164</v>
      </c>
      <c r="I67" s="194" t="s">
        <v>165</v>
      </c>
      <c r="J67" s="125">
        <f t="shared" si="12"/>
        <v>1</v>
      </c>
      <c r="K67" s="177" t="s">
        <v>316</v>
      </c>
      <c r="L67" s="177" t="s">
        <v>316</v>
      </c>
      <c r="M67" s="197" t="s">
        <v>364</v>
      </c>
      <c r="N67" s="198" t="s">
        <v>365</v>
      </c>
      <c r="O67" s="199" t="s">
        <v>366</v>
      </c>
      <c r="P67" s="69"/>
      <c r="Q67" s="212" t="s">
        <v>367</v>
      </c>
      <c r="R67" s="69"/>
      <c r="S67" s="69"/>
      <c r="T67" s="69"/>
      <c r="U67" s="69"/>
      <c r="V67" s="69"/>
      <c r="W67" s="69"/>
      <c r="X67" s="69"/>
      <c r="Y67" s="69"/>
      <c r="Z67" s="69"/>
      <c r="AA67" s="69"/>
      <c r="AB67" s="69"/>
    </row>
    <row r="68" ht="109.5" customHeight="1">
      <c r="A68" s="182">
        <v>7.0</v>
      </c>
      <c r="B68" s="214" t="s">
        <v>368</v>
      </c>
      <c r="C68" s="10"/>
      <c r="D68" s="10"/>
      <c r="E68" s="11"/>
      <c r="F68" s="144" t="s">
        <v>369</v>
      </c>
      <c r="G68" s="142"/>
      <c r="H68" s="194" t="s">
        <v>164</v>
      </c>
      <c r="I68" s="194" t="s">
        <v>165</v>
      </c>
      <c r="J68" s="125">
        <f t="shared" si="12"/>
        <v>1</v>
      </c>
      <c r="K68" s="177" t="s">
        <v>316</v>
      </c>
      <c r="L68" s="177" t="s">
        <v>316</v>
      </c>
      <c r="M68" s="197" t="s">
        <v>370</v>
      </c>
      <c r="N68" s="198" t="s">
        <v>371</v>
      </c>
      <c r="O68" s="199" t="s">
        <v>372</v>
      </c>
      <c r="P68" s="69"/>
      <c r="Q68" s="218"/>
      <c r="R68" s="224"/>
      <c r="S68" s="69"/>
      <c r="T68" s="69"/>
      <c r="U68" s="69"/>
      <c r="V68" s="69"/>
      <c r="W68" s="69"/>
      <c r="X68" s="69"/>
      <c r="Y68" s="69"/>
      <c r="Z68" s="69"/>
      <c r="AA68" s="69"/>
      <c r="AB68" s="69"/>
    </row>
    <row r="69" ht="92.25" customHeight="1">
      <c r="A69" s="182">
        <v>8.0</v>
      </c>
      <c r="B69" s="214" t="s">
        <v>373</v>
      </c>
      <c r="C69" s="10"/>
      <c r="D69" s="10"/>
      <c r="E69" s="11"/>
      <c r="F69" s="144" t="s">
        <v>374</v>
      </c>
      <c r="G69" s="142"/>
      <c r="H69" s="194" t="s">
        <v>164</v>
      </c>
      <c r="I69" s="194" t="s">
        <v>165</v>
      </c>
      <c r="J69" s="125">
        <f t="shared" si="12"/>
        <v>1</v>
      </c>
      <c r="K69" s="177" t="s">
        <v>316</v>
      </c>
      <c r="L69" s="177" t="s">
        <v>316</v>
      </c>
      <c r="M69" s="197" t="s">
        <v>375</v>
      </c>
      <c r="N69" s="219" t="s">
        <v>376</v>
      </c>
      <c r="O69" s="216" t="s">
        <v>377</v>
      </c>
      <c r="P69" s="69"/>
      <c r="Q69" s="212"/>
      <c r="R69" s="69"/>
      <c r="S69" s="69"/>
      <c r="T69" s="69"/>
      <c r="U69" s="69"/>
      <c r="V69" s="69"/>
      <c r="W69" s="69"/>
      <c r="X69" s="69"/>
      <c r="Y69" s="69"/>
      <c r="Z69" s="69"/>
      <c r="AA69" s="69"/>
      <c r="AB69" s="69"/>
    </row>
    <row r="70" ht="114.0" customHeight="1">
      <c r="A70" s="182">
        <v>9.0</v>
      </c>
      <c r="B70" s="99" t="s">
        <v>378</v>
      </c>
      <c r="C70" s="10"/>
      <c r="D70" s="10"/>
      <c r="E70" s="11"/>
      <c r="F70" s="144" t="s">
        <v>379</v>
      </c>
      <c r="G70" s="142"/>
      <c r="H70" s="136" t="s">
        <v>141</v>
      </c>
      <c r="I70" s="124" t="s">
        <v>7</v>
      </c>
      <c r="J70" s="125">
        <f t="shared" si="12"/>
        <v>1</v>
      </c>
      <c r="K70" s="122" t="s">
        <v>316</v>
      </c>
      <c r="L70" s="122" t="s">
        <v>316</v>
      </c>
      <c r="M70" s="197" t="s">
        <v>380</v>
      </c>
      <c r="N70" s="219" t="s">
        <v>381</v>
      </c>
      <c r="O70" s="216" t="s">
        <v>382</v>
      </c>
      <c r="P70" s="69"/>
      <c r="Q70" s="212"/>
      <c r="R70" s="69"/>
      <c r="S70" s="69"/>
      <c r="T70" s="69"/>
      <c r="U70" s="69"/>
      <c r="V70" s="69"/>
      <c r="W70" s="69"/>
      <c r="X70" s="69"/>
      <c r="Y70" s="69"/>
      <c r="Z70" s="69"/>
      <c r="AA70" s="69"/>
      <c r="AB70" s="69"/>
    </row>
    <row r="71" ht="15.75" customHeight="1">
      <c r="A71" s="185">
        <v>10.0</v>
      </c>
      <c r="B71" s="108" t="s">
        <v>383</v>
      </c>
      <c r="C71" s="10"/>
      <c r="D71" s="10"/>
      <c r="E71" s="11"/>
      <c r="F71" s="186" t="s">
        <v>137</v>
      </c>
      <c r="G71" s="187"/>
      <c r="H71" s="173"/>
      <c r="I71" s="173"/>
      <c r="J71" s="210" t="str">
        <f t="shared" si="12"/>
        <v/>
      </c>
      <c r="K71" s="186"/>
      <c r="L71" s="186"/>
      <c r="M71" s="188"/>
      <c r="N71" s="189"/>
      <c r="O71" s="189"/>
      <c r="P71" s="118"/>
      <c r="Q71" s="118"/>
      <c r="R71" s="118"/>
      <c r="S71" s="118"/>
      <c r="T71" s="118"/>
      <c r="U71" s="118"/>
      <c r="V71" s="118"/>
      <c r="W71" s="118"/>
      <c r="X71" s="118"/>
      <c r="Y71" s="118"/>
      <c r="Z71" s="118"/>
      <c r="AA71" s="118"/>
      <c r="AB71" s="118"/>
    </row>
    <row r="72" ht="139.5" customHeight="1">
      <c r="A72" s="182">
        <v>11.0</v>
      </c>
      <c r="B72" s="99" t="s">
        <v>384</v>
      </c>
      <c r="C72" s="10"/>
      <c r="D72" s="10"/>
      <c r="E72" s="11"/>
      <c r="F72" s="144" t="s">
        <v>385</v>
      </c>
      <c r="G72" s="142"/>
      <c r="H72" s="136" t="s">
        <v>141</v>
      </c>
      <c r="I72" s="124" t="s">
        <v>7</v>
      </c>
      <c r="J72" s="125">
        <f t="shared" si="12"/>
        <v>1</v>
      </c>
      <c r="K72" s="122" t="s">
        <v>386</v>
      </c>
      <c r="L72" s="122" t="s">
        <v>386</v>
      </c>
      <c r="M72" s="197" t="s">
        <v>387</v>
      </c>
      <c r="N72" s="219" t="s">
        <v>388</v>
      </c>
      <c r="O72" s="216" t="s">
        <v>389</v>
      </c>
      <c r="P72" s="69"/>
      <c r="Q72" s="218"/>
      <c r="R72" s="224"/>
      <c r="S72" s="69"/>
      <c r="T72" s="69"/>
      <c r="U72" s="69"/>
      <c r="V72" s="69"/>
      <c r="W72" s="69"/>
      <c r="X72" s="69"/>
      <c r="Y72" s="69"/>
      <c r="Z72" s="69"/>
      <c r="AA72" s="69"/>
      <c r="AB72" s="69"/>
    </row>
    <row r="73" ht="15.75" customHeight="1">
      <c r="A73" s="200">
        <v>3.0</v>
      </c>
      <c r="B73" s="201" t="s">
        <v>390</v>
      </c>
      <c r="C73" s="81">
        <v>15.0</v>
      </c>
      <c r="D73" s="82"/>
      <c r="E73" s="83">
        <f>SUM(E74,E80,E91)</f>
        <v>15</v>
      </c>
      <c r="F73" s="83"/>
      <c r="G73" s="84"/>
      <c r="H73" s="83"/>
      <c r="I73" s="83"/>
      <c r="J73" s="83"/>
      <c r="K73" s="85"/>
      <c r="L73" s="85"/>
      <c r="M73" s="202"/>
      <c r="N73" s="203"/>
      <c r="O73" s="203"/>
      <c r="P73" s="69"/>
      <c r="Q73" s="88"/>
      <c r="R73" s="69"/>
      <c r="S73" s="69"/>
      <c r="T73" s="69"/>
      <c r="U73" s="69"/>
      <c r="V73" s="69"/>
      <c r="W73" s="69"/>
      <c r="X73" s="69"/>
      <c r="Y73" s="69"/>
      <c r="Z73" s="69"/>
      <c r="AA73" s="69"/>
      <c r="AB73" s="69"/>
    </row>
    <row r="74" ht="30.75" customHeight="1">
      <c r="A74" s="89" t="s">
        <v>391</v>
      </c>
      <c r="B74" s="90" t="s">
        <v>392</v>
      </c>
      <c r="C74" s="225">
        <f>C73*0.2</f>
        <v>3</v>
      </c>
      <c r="D74" s="136" t="s">
        <v>5</v>
      </c>
      <c r="E74" s="226">
        <f>IF(D74="AA",1*C74,IF(D74="A",0.9*C74,IF(D74="BB",0.8*C74,IF(D74="B",0.7*C74,IF(D74="CC",0.6*C74,IF(D74="C",0.5*C74,IF(D74="D",0.3*C74,IF(D74="E",0*C74,"Belum Diisi"))))))))</f>
        <v>3</v>
      </c>
      <c r="F74" s="226"/>
      <c r="G74" s="227">
        <f>J74/C74</f>
        <v>1</v>
      </c>
      <c r="H74" s="226"/>
      <c r="I74" s="226"/>
      <c r="J74" s="225">
        <f>AVERAGE(J75:J79)*C74</f>
        <v>3</v>
      </c>
      <c r="K74" s="90"/>
      <c r="L74" s="90"/>
      <c r="M74" s="228"/>
      <c r="N74" s="229"/>
      <c r="O74" s="229"/>
      <c r="P74" s="69"/>
      <c r="Q74" s="88"/>
      <c r="R74" s="69"/>
      <c r="S74" s="69"/>
      <c r="T74" s="69"/>
      <c r="U74" s="69"/>
      <c r="V74" s="69"/>
      <c r="W74" s="69"/>
      <c r="X74" s="69"/>
      <c r="Y74" s="69"/>
      <c r="Z74" s="69"/>
      <c r="AA74" s="69"/>
      <c r="AB74" s="69"/>
    </row>
    <row r="75" ht="73.5" customHeight="1">
      <c r="A75" s="182">
        <v>1.0</v>
      </c>
      <c r="B75" s="99" t="s">
        <v>393</v>
      </c>
      <c r="C75" s="10"/>
      <c r="D75" s="10"/>
      <c r="E75" s="11"/>
      <c r="F75" s="144" t="s">
        <v>394</v>
      </c>
      <c r="G75" s="142"/>
      <c r="H75" s="136" t="s">
        <v>164</v>
      </c>
      <c r="I75" s="124" t="s">
        <v>165</v>
      </c>
      <c r="J75" s="125">
        <f t="shared" ref="J75:J79" si="13">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122" t="s">
        <v>316</v>
      </c>
      <c r="L75" s="122" t="s">
        <v>316</v>
      </c>
      <c r="M75" s="197" t="s">
        <v>395</v>
      </c>
      <c r="N75" s="219" t="s">
        <v>396</v>
      </c>
      <c r="O75" s="216" t="s">
        <v>397</v>
      </c>
      <c r="P75" s="69"/>
      <c r="Q75" s="212"/>
      <c r="R75" s="69"/>
      <c r="S75" s="69"/>
      <c r="T75" s="69"/>
      <c r="U75" s="69"/>
      <c r="V75" s="69"/>
      <c r="W75" s="69"/>
      <c r="X75" s="69"/>
      <c r="Y75" s="69"/>
      <c r="Z75" s="69"/>
      <c r="AA75" s="69"/>
      <c r="AB75" s="69"/>
    </row>
    <row r="76" ht="69.75" customHeight="1">
      <c r="A76" s="182">
        <v>2.0</v>
      </c>
      <c r="B76" s="99" t="s">
        <v>398</v>
      </c>
      <c r="C76" s="10"/>
      <c r="D76" s="10"/>
      <c r="E76" s="11"/>
      <c r="F76" s="144" t="s">
        <v>399</v>
      </c>
      <c r="G76" s="142"/>
      <c r="H76" s="136" t="s">
        <v>155</v>
      </c>
      <c r="I76" s="124" t="s">
        <v>7</v>
      </c>
      <c r="J76" s="125">
        <f t="shared" si="13"/>
        <v>1</v>
      </c>
      <c r="K76" s="122" t="s">
        <v>316</v>
      </c>
      <c r="L76" s="122" t="s">
        <v>316</v>
      </c>
      <c r="M76" s="197" t="s">
        <v>400</v>
      </c>
      <c r="N76" s="219" t="s">
        <v>401</v>
      </c>
      <c r="O76" s="219" t="s">
        <v>402</v>
      </c>
      <c r="P76" s="69"/>
      <c r="Q76" s="230"/>
      <c r="R76" s="69"/>
      <c r="S76" s="69"/>
      <c r="T76" s="69"/>
      <c r="U76" s="69"/>
      <c r="V76" s="69"/>
      <c r="W76" s="69"/>
      <c r="X76" s="69"/>
      <c r="Y76" s="69"/>
      <c r="Z76" s="69"/>
      <c r="AA76" s="69"/>
      <c r="AB76" s="69"/>
    </row>
    <row r="77" ht="114.0" customHeight="1">
      <c r="A77" s="182">
        <v>3.0</v>
      </c>
      <c r="B77" s="99" t="s">
        <v>403</v>
      </c>
      <c r="C77" s="10"/>
      <c r="D77" s="10"/>
      <c r="E77" s="11"/>
      <c r="F77" s="144" t="s">
        <v>404</v>
      </c>
      <c r="G77" s="142"/>
      <c r="H77" s="136" t="s">
        <v>164</v>
      </c>
      <c r="I77" s="124" t="s">
        <v>165</v>
      </c>
      <c r="J77" s="125">
        <f t="shared" si="13"/>
        <v>1</v>
      </c>
      <c r="K77" s="122" t="s">
        <v>316</v>
      </c>
      <c r="L77" s="122" t="s">
        <v>316</v>
      </c>
      <c r="M77" s="197" t="s">
        <v>405</v>
      </c>
      <c r="N77" s="198" t="s">
        <v>406</v>
      </c>
      <c r="O77" s="199" t="s">
        <v>407</v>
      </c>
      <c r="P77" s="69"/>
      <c r="Q77" s="88"/>
      <c r="R77" s="69"/>
      <c r="S77" s="69"/>
      <c r="T77" s="69"/>
      <c r="U77" s="69"/>
      <c r="V77" s="69"/>
      <c r="W77" s="69"/>
      <c r="X77" s="69"/>
      <c r="Y77" s="69"/>
      <c r="Z77" s="69"/>
      <c r="AA77" s="69"/>
      <c r="AB77" s="69"/>
    </row>
    <row r="78" ht="99.0" customHeight="1">
      <c r="A78" s="182">
        <v>4.0</v>
      </c>
      <c r="B78" s="99" t="s">
        <v>408</v>
      </c>
      <c r="C78" s="10"/>
      <c r="D78" s="10"/>
      <c r="E78" s="11"/>
      <c r="F78" s="144" t="s">
        <v>409</v>
      </c>
      <c r="G78" s="142"/>
      <c r="H78" s="136" t="s">
        <v>155</v>
      </c>
      <c r="I78" s="124" t="s">
        <v>7</v>
      </c>
      <c r="J78" s="125">
        <f t="shared" si="13"/>
        <v>1</v>
      </c>
      <c r="K78" s="122" t="s">
        <v>316</v>
      </c>
      <c r="L78" s="122" t="s">
        <v>316</v>
      </c>
      <c r="M78" s="231" t="s">
        <v>410</v>
      </c>
      <c r="N78" s="217" t="s">
        <v>411</v>
      </c>
      <c r="O78" s="216" t="s">
        <v>412</v>
      </c>
      <c r="P78" s="69"/>
      <c r="Q78" s="88"/>
      <c r="R78" s="69"/>
      <c r="S78" s="69"/>
      <c r="T78" s="69"/>
      <c r="U78" s="69"/>
      <c r="V78" s="69"/>
      <c r="W78" s="69"/>
      <c r="X78" s="69"/>
      <c r="Y78" s="69"/>
      <c r="Z78" s="69"/>
      <c r="AA78" s="69"/>
      <c r="AB78" s="69"/>
    </row>
    <row r="79" ht="66.0" customHeight="1">
      <c r="A79" s="182">
        <v>5.0</v>
      </c>
      <c r="B79" s="99" t="s">
        <v>413</v>
      </c>
      <c r="C79" s="10"/>
      <c r="D79" s="10"/>
      <c r="E79" s="11"/>
      <c r="F79" s="144" t="s">
        <v>414</v>
      </c>
      <c r="G79" s="142"/>
      <c r="H79" s="136" t="s">
        <v>164</v>
      </c>
      <c r="I79" s="124" t="s">
        <v>165</v>
      </c>
      <c r="J79" s="125">
        <f t="shared" si="13"/>
        <v>1</v>
      </c>
      <c r="K79" s="122" t="s">
        <v>415</v>
      </c>
      <c r="L79" s="122" t="s">
        <v>415</v>
      </c>
      <c r="M79" s="197" t="s">
        <v>416</v>
      </c>
      <c r="N79" s="198" t="s">
        <v>417</v>
      </c>
      <c r="O79" s="199" t="s">
        <v>418</v>
      </c>
      <c r="P79" s="69"/>
      <c r="Q79" s="88"/>
      <c r="R79" s="69"/>
      <c r="S79" s="69"/>
      <c r="T79" s="69"/>
      <c r="U79" s="69"/>
      <c r="V79" s="69"/>
      <c r="W79" s="69"/>
      <c r="X79" s="69"/>
      <c r="Y79" s="69"/>
      <c r="Z79" s="69"/>
      <c r="AA79" s="69"/>
      <c r="AB79" s="69"/>
    </row>
    <row r="80" ht="62.25" customHeight="1">
      <c r="A80" s="89" t="s">
        <v>419</v>
      </c>
      <c r="B80" s="90" t="s">
        <v>420</v>
      </c>
      <c r="C80" s="225">
        <f>C73*0.3</f>
        <v>4.5</v>
      </c>
      <c r="D80" s="136" t="s">
        <v>5</v>
      </c>
      <c r="E80" s="226">
        <f>IF(D80="AA",1*C80,IF(D80="A",0.9*C80,IF(D80="BB",0.8*C80,IF(D80="B",0.7*C80,IF(D80="CC",0.6*C80,IF(D80="C",0.5*C80,IF(D80="D",0.3*C80,IF(D80="E",0*C80,"Belum Diisi"))))))))</f>
        <v>4.5</v>
      </c>
      <c r="F80" s="226"/>
      <c r="G80" s="227">
        <f>J80/C80</f>
        <v>1</v>
      </c>
      <c r="H80" s="226"/>
      <c r="I80" s="226"/>
      <c r="J80" s="225">
        <f>AVERAGE(J82:J90)*C80</f>
        <v>4.5</v>
      </c>
      <c r="K80" s="90"/>
      <c r="L80" s="90"/>
      <c r="M80" s="228"/>
      <c r="N80" s="232"/>
      <c r="O80" s="232"/>
      <c r="P80" s="69"/>
      <c r="Q80" s="88"/>
      <c r="R80" s="69"/>
      <c r="S80" s="69"/>
      <c r="T80" s="69"/>
      <c r="U80" s="69"/>
      <c r="V80" s="69"/>
      <c r="W80" s="69"/>
      <c r="X80" s="69"/>
      <c r="Y80" s="69"/>
      <c r="Z80" s="69"/>
      <c r="AA80" s="69"/>
      <c r="AB80" s="69"/>
    </row>
    <row r="81" ht="71.25" customHeight="1">
      <c r="A81" s="182">
        <v>1.0</v>
      </c>
      <c r="B81" s="99" t="s">
        <v>421</v>
      </c>
      <c r="C81" s="10"/>
      <c r="D81" s="10"/>
      <c r="E81" s="11"/>
      <c r="F81" s="144" t="s">
        <v>422</v>
      </c>
      <c r="G81" s="142"/>
      <c r="H81" s="136" t="s">
        <v>164</v>
      </c>
      <c r="I81" s="124" t="s">
        <v>165</v>
      </c>
      <c r="J81" s="125">
        <f t="shared" ref="J81:J90" si="14">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122" t="s">
        <v>316</v>
      </c>
      <c r="L81" s="122" t="s">
        <v>316</v>
      </c>
      <c r="M81" s="197" t="s">
        <v>395</v>
      </c>
      <c r="N81" s="215" t="s">
        <v>396</v>
      </c>
      <c r="O81" s="216" t="s">
        <v>423</v>
      </c>
      <c r="P81" s="69"/>
      <c r="Q81" s="88"/>
      <c r="R81" s="69"/>
      <c r="S81" s="69"/>
      <c r="T81" s="69"/>
      <c r="U81" s="69"/>
      <c r="V81" s="69"/>
      <c r="W81" s="69"/>
      <c r="X81" s="69"/>
      <c r="Y81" s="69"/>
      <c r="Z81" s="69"/>
      <c r="AA81" s="69"/>
      <c r="AB81" s="69"/>
    </row>
    <row r="82" ht="15.75" customHeight="1">
      <c r="A82" s="233">
        <v>2.0</v>
      </c>
      <c r="B82" s="234" t="s">
        <v>424</v>
      </c>
      <c r="C82" s="10"/>
      <c r="D82" s="10"/>
      <c r="E82" s="11"/>
      <c r="F82" s="235" t="s">
        <v>425</v>
      </c>
      <c r="G82" s="236"/>
      <c r="H82" s="237"/>
      <c r="I82" s="237"/>
      <c r="J82" s="238" t="str">
        <f t="shared" si="14"/>
        <v/>
      </c>
      <c r="K82" s="239" t="s">
        <v>426</v>
      </c>
      <c r="L82" s="239" t="s">
        <v>426</v>
      </c>
      <c r="M82" s="240"/>
      <c r="N82" s="241"/>
      <c r="O82" s="242"/>
      <c r="P82" s="118"/>
      <c r="Q82" s="118"/>
      <c r="R82" s="118"/>
      <c r="S82" s="118"/>
      <c r="T82" s="118"/>
      <c r="U82" s="118"/>
      <c r="V82" s="118"/>
      <c r="W82" s="118"/>
      <c r="X82" s="118"/>
      <c r="Y82" s="118"/>
      <c r="Z82" s="118"/>
      <c r="AA82" s="118"/>
      <c r="AB82" s="118"/>
    </row>
    <row r="83" ht="144.75" customHeight="1">
      <c r="A83" s="182">
        <v>3.0</v>
      </c>
      <c r="B83" s="99" t="s">
        <v>427</v>
      </c>
      <c r="C83" s="10"/>
      <c r="D83" s="10"/>
      <c r="E83" s="11"/>
      <c r="F83" s="144" t="s">
        <v>428</v>
      </c>
      <c r="G83" s="142"/>
      <c r="H83" s="136" t="s">
        <v>141</v>
      </c>
      <c r="I83" s="124" t="s">
        <v>7</v>
      </c>
      <c r="J83" s="125">
        <f t="shared" si="14"/>
        <v>1</v>
      </c>
      <c r="K83" s="122" t="s">
        <v>429</v>
      </c>
      <c r="L83" s="122" t="s">
        <v>430</v>
      </c>
      <c r="M83" s="197" t="s">
        <v>431</v>
      </c>
      <c r="N83" s="198" t="s">
        <v>432</v>
      </c>
      <c r="O83" s="199" t="s">
        <v>433</v>
      </c>
      <c r="P83" s="69"/>
      <c r="Q83" s="212"/>
      <c r="R83" s="69"/>
      <c r="S83" s="69"/>
      <c r="T83" s="69"/>
      <c r="U83" s="69"/>
      <c r="V83" s="69"/>
      <c r="W83" s="69"/>
      <c r="X83" s="69"/>
      <c r="Y83" s="69"/>
      <c r="Z83" s="69"/>
      <c r="AA83" s="69"/>
      <c r="AB83" s="69"/>
    </row>
    <row r="84" ht="187.5" customHeight="1">
      <c r="A84" s="182">
        <v>4.0</v>
      </c>
      <c r="B84" s="214" t="s">
        <v>434</v>
      </c>
      <c r="C84" s="10"/>
      <c r="D84" s="10"/>
      <c r="E84" s="11"/>
      <c r="F84" s="144" t="s">
        <v>435</v>
      </c>
      <c r="G84" s="142"/>
      <c r="H84" s="136" t="s">
        <v>141</v>
      </c>
      <c r="I84" s="124" t="s">
        <v>7</v>
      </c>
      <c r="J84" s="125">
        <f t="shared" si="14"/>
        <v>1</v>
      </c>
      <c r="K84" s="122" t="s">
        <v>316</v>
      </c>
      <c r="L84" s="122" t="s">
        <v>316</v>
      </c>
      <c r="M84" s="197" t="s">
        <v>436</v>
      </c>
      <c r="N84" s="198" t="s">
        <v>437</v>
      </c>
      <c r="O84" s="199" t="s">
        <v>438</v>
      </c>
      <c r="P84" s="69"/>
      <c r="Q84" s="88"/>
      <c r="R84" s="69"/>
      <c r="S84" s="69"/>
      <c r="T84" s="69"/>
      <c r="U84" s="69"/>
      <c r="V84" s="69"/>
      <c r="W84" s="69"/>
      <c r="X84" s="69"/>
      <c r="Y84" s="69"/>
      <c r="Z84" s="69"/>
      <c r="AA84" s="69"/>
      <c r="AB84" s="69"/>
    </row>
    <row r="85" ht="187.5" customHeight="1">
      <c r="A85" s="182">
        <v>5.0</v>
      </c>
      <c r="B85" s="214" t="s">
        <v>439</v>
      </c>
      <c r="C85" s="10"/>
      <c r="D85" s="10"/>
      <c r="E85" s="11"/>
      <c r="F85" s="144" t="s">
        <v>440</v>
      </c>
      <c r="G85" s="142"/>
      <c r="H85" s="136" t="s">
        <v>141</v>
      </c>
      <c r="I85" s="124" t="s">
        <v>7</v>
      </c>
      <c r="J85" s="125">
        <f t="shared" si="14"/>
        <v>1</v>
      </c>
      <c r="K85" s="122" t="s">
        <v>316</v>
      </c>
      <c r="L85" s="122" t="s">
        <v>316</v>
      </c>
      <c r="M85" s="197" t="s">
        <v>441</v>
      </c>
      <c r="N85" s="198" t="s">
        <v>442</v>
      </c>
      <c r="O85" s="199" t="s">
        <v>443</v>
      </c>
      <c r="P85" s="69"/>
      <c r="Q85" s="88"/>
      <c r="R85" s="69"/>
      <c r="S85" s="69"/>
      <c r="T85" s="69"/>
      <c r="U85" s="69"/>
      <c r="V85" s="69"/>
      <c r="W85" s="69"/>
      <c r="X85" s="69"/>
      <c r="Y85" s="69"/>
      <c r="Z85" s="69"/>
      <c r="AA85" s="69"/>
      <c r="AB85" s="69"/>
    </row>
    <row r="86" ht="191.25" customHeight="1">
      <c r="A86" s="182">
        <v>6.0</v>
      </c>
      <c r="B86" s="214" t="s">
        <v>444</v>
      </c>
      <c r="C86" s="10"/>
      <c r="D86" s="10"/>
      <c r="E86" s="11"/>
      <c r="F86" s="144" t="s">
        <v>445</v>
      </c>
      <c r="G86" s="142"/>
      <c r="H86" s="136" t="s">
        <v>141</v>
      </c>
      <c r="I86" s="124" t="s">
        <v>7</v>
      </c>
      <c r="J86" s="125">
        <f t="shared" si="14"/>
        <v>1</v>
      </c>
      <c r="K86" s="122" t="s">
        <v>316</v>
      </c>
      <c r="L86" s="122" t="s">
        <v>316</v>
      </c>
      <c r="M86" s="197" t="s">
        <v>446</v>
      </c>
      <c r="N86" s="198" t="s">
        <v>447</v>
      </c>
      <c r="O86" s="199" t="s">
        <v>448</v>
      </c>
      <c r="P86" s="69"/>
      <c r="Q86" s="88"/>
      <c r="R86" s="69"/>
      <c r="S86" s="69"/>
      <c r="T86" s="69"/>
      <c r="U86" s="69"/>
      <c r="V86" s="69"/>
      <c r="W86" s="69"/>
      <c r="X86" s="69"/>
      <c r="Y86" s="69"/>
      <c r="Z86" s="69"/>
      <c r="AA86" s="69"/>
      <c r="AB86" s="69"/>
    </row>
    <row r="87" ht="185.25" customHeight="1">
      <c r="A87" s="182">
        <v>7.0</v>
      </c>
      <c r="B87" s="214" t="s">
        <v>449</v>
      </c>
      <c r="C87" s="10"/>
      <c r="D87" s="10"/>
      <c r="E87" s="11"/>
      <c r="F87" s="144" t="s">
        <v>450</v>
      </c>
      <c r="G87" s="142"/>
      <c r="H87" s="136" t="s">
        <v>141</v>
      </c>
      <c r="I87" s="124" t="s">
        <v>7</v>
      </c>
      <c r="J87" s="125">
        <f t="shared" si="14"/>
        <v>1</v>
      </c>
      <c r="K87" s="122" t="s">
        <v>316</v>
      </c>
      <c r="L87" s="122" t="s">
        <v>316</v>
      </c>
      <c r="M87" s="197" t="s">
        <v>451</v>
      </c>
      <c r="N87" s="198" t="s">
        <v>452</v>
      </c>
      <c r="O87" s="199" t="s">
        <v>453</v>
      </c>
      <c r="P87" s="69"/>
      <c r="Q87" s="88"/>
      <c r="R87" s="69"/>
      <c r="S87" s="69"/>
      <c r="T87" s="69"/>
      <c r="U87" s="69"/>
      <c r="V87" s="69"/>
      <c r="W87" s="69"/>
      <c r="X87" s="69"/>
      <c r="Y87" s="69"/>
      <c r="Z87" s="69"/>
      <c r="AA87" s="69"/>
      <c r="AB87" s="69"/>
    </row>
    <row r="88" ht="180.0" customHeight="1">
      <c r="A88" s="182">
        <v>8.0</v>
      </c>
      <c r="B88" s="99" t="s">
        <v>454</v>
      </c>
      <c r="C88" s="10"/>
      <c r="D88" s="10"/>
      <c r="E88" s="11"/>
      <c r="F88" s="144" t="s">
        <v>455</v>
      </c>
      <c r="G88" s="142"/>
      <c r="H88" s="136" t="s">
        <v>141</v>
      </c>
      <c r="I88" s="124" t="s">
        <v>7</v>
      </c>
      <c r="J88" s="125">
        <f t="shared" si="14"/>
        <v>1</v>
      </c>
      <c r="K88" s="122" t="s">
        <v>316</v>
      </c>
      <c r="L88" s="122" t="s">
        <v>316</v>
      </c>
      <c r="M88" s="197" t="s">
        <v>456</v>
      </c>
      <c r="N88" s="198" t="s">
        <v>457</v>
      </c>
      <c r="O88" s="199" t="s">
        <v>458</v>
      </c>
      <c r="P88" s="69"/>
      <c r="Q88" s="88"/>
      <c r="R88" s="69"/>
      <c r="S88" s="69"/>
      <c r="T88" s="69"/>
      <c r="U88" s="69"/>
      <c r="V88" s="69"/>
      <c r="W88" s="69"/>
      <c r="X88" s="69"/>
      <c r="Y88" s="69"/>
      <c r="Z88" s="69"/>
      <c r="AA88" s="69"/>
      <c r="AB88" s="69"/>
    </row>
    <row r="89" ht="200.25" customHeight="1">
      <c r="A89" s="182">
        <v>9.0</v>
      </c>
      <c r="B89" s="214" t="s">
        <v>459</v>
      </c>
      <c r="C89" s="10"/>
      <c r="D89" s="10"/>
      <c r="E89" s="11"/>
      <c r="F89" s="144" t="s">
        <v>460</v>
      </c>
      <c r="G89" s="142"/>
      <c r="H89" s="136" t="s">
        <v>141</v>
      </c>
      <c r="I89" s="124" t="s">
        <v>7</v>
      </c>
      <c r="J89" s="125">
        <f t="shared" si="14"/>
        <v>1</v>
      </c>
      <c r="K89" s="122" t="s">
        <v>316</v>
      </c>
      <c r="L89" s="122" t="s">
        <v>316</v>
      </c>
      <c r="M89" s="197" t="s">
        <v>461</v>
      </c>
      <c r="N89" s="198" t="s">
        <v>462</v>
      </c>
      <c r="O89" s="199" t="s">
        <v>463</v>
      </c>
      <c r="P89" s="69"/>
      <c r="Q89" s="88"/>
      <c r="R89" s="69"/>
      <c r="S89" s="69"/>
      <c r="T89" s="69"/>
      <c r="U89" s="69"/>
      <c r="V89" s="69"/>
      <c r="W89" s="69"/>
      <c r="X89" s="69"/>
      <c r="Y89" s="69"/>
      <c r="Z89" s="69"/>
      <c r="AA89" s="69"/>
      <c r="AB89" s="69"/>
    </row>
    <row r="90" ht="164.25" customHeight="1">
      <c r="A90" s="182">
        <v>10.0</v>
      </c>
      <c r="B90" s="214" t="s">
        <v>464</v>
      </c>
      <c r="C90" s="10"/>
      <c r="D90" s="10"/>
      <c r="E90" s="11"/>
      <c r="F90" s="144" t="s">
        <v>465</v>
      </c>
      <c r="G90" s="142"/>
      <c r="H90" s="136" t="s">
        <v>141</v>
      </c>
      <c r="I90" s="124" t="s">
        <v>7</v>
      </c>
      <c r="J90" s="125">
        <f t="shared" si="14"/>
        <v>1</v>
      </c>
      <c r="K90" s="122" t="s">
        <v>316</v>
      </c>
      <c r="L90" s="122" t="s">
        <v>316</v>
      </c>
      <c r="M90" s="197" t="s">
        <v>466</v>
      </c>
      <c r="N90" s="198" t="s">
        <v>467</v>
      </c>
      <c r="O90" s="199" t="s">
        <v>468</v>
      </c>
      <c r="P90" s="69"/>
      <c r="Q90" s="88"/>
      <c r="R90" s="69"/>
      <c r="S90" s="69"/>
      <c r="T90" s="69"/>
      <c r="U90" s="69"/>
      <c r="V90" s="69"/>
      <c r="W90" s="69"/>
      <c r="X90" s="69"/>
      <c r="Y90" s="69"/>
      <c r="Z90" s="69"/>
      <c r="AA90" s="69"/>
      <c r="AB90" s="69"/>
    </row>
    <row r="91" ht="42.75" customHeight="1">
      <c r="A91" s="89" t="s">
        <v>469</v>
      </c>
      <c r="B91" s="90" t="s">
        <v>470</v>
      </c>
      <c r="C91" s="225">
        <f>C73*0.5</f>
        <v>7.5</v>
      </c>
      <c r="D91" s="136" t="s">
        <v>5</v>
      </c>
      <c r="E91" s="226">
        <f>IF(D91="AA",1*C91,IF(D91="A",0.9*C91,IF(D91="BB",0.8*C91,IF(D91="B",0.7*C91,IF(D91="CC",0.6*C91,IF(D91="C",0.5*C91,IF(D91="D",0.3*C91,IF(D91="E",0*C91,"Belum Diisi"))))))))</f>
        <v>7.5</v>
      </c>
      <c r="F91" s="226"/>
      <c r="G91" s="227">
        <f>J91/C91</f>
        <v>1</v>
      </c>
      <c r="H91" s="226"/>
      <c r="I91" s="226"/>
      <c r="J91" s="226">
        <f>AVERAGE(J92:J98)*C91</f>
        <v>7.5</v>
      </c>
      <c r="K91" s="90"/>
      <c r="L91" s="90"/>
      <c r="M91" s="228"/>
      <c r="N91" s="232"/>
      <c r="O91" s="232"/>
      <c r="P91" s="69"/>
      <c r="Q91" s="88"/>
      <c r="R91" s="69"/>
      <c r="S91" s="69"/>
      <c r="T91" s="69"/>
      <c r="U91" s="69"/>
      <c r="V91" s="69"/>
      <c r="W91" s="69"/>
      <c r="X91" s="69"/>
      <c r="Y91" s="69"/>
      <c r="Z91" s="69"/>
      <c r="AA91" s="69"/>
      <c r="AB91" s="69"/>
    </row>
    <row r="92" ht="102.0" customHeight="1">
      <c r="A92" s="182">
        <v>1.0</v>
      </c>
      <c r="B92" s="99" t="s">
        <v>471</v>
      </c>
      <c r="C92" s="10"/>
      <c r="D92" s="10"/>
      <c r="E92" s="11"/>
      <c r="F92" s="144" t="s">
        <v>472</v>
      </c>
      <c r="G92" s="142"/>
      <c r="H92" s="136" t="s">
        <v>164</v>
      </c>
      <c r="I92" s="124" t="s">
        <v>165</v>
      </c>
      <c r="J92" s="125">
        <f t="shared" ref="J92:J98" si="15">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122" t="s">
        <v>473</v>
      </c>
      <c r="L92" s="122" t="s">
        <v>473</v>
      </c>
      <c r="M92" s="197" t="s">
        <v>317</v>
      </c>
      <c r="N92" s="198" t="s">
        <v>474</v>
      </c>
      <c r="O92" s="199" t="s">
        <v>475</v>
      </c>
      <c r="P92" s="69"/>
      <c r="Q92" s="212"/>
      <c r="R92" s="69"/>
      <c r="S92" s="69"/>
      <c r="T92" s="69"/>
      <c r="U92" s="69"/>
      <c r="V92" s="69"/>
      <c r="W92" s="69"/>
      <c r="X92" s="69"/>
      <c r="Y92" s="69"/>
      <c r="Z92" s="69"/>
      <c r="AA92" s="69"/>
      <c r="AB92" s="69"/>
    </row>
    <row r="93" ht="157.5" customHeight="1">
      <c r="A93" s="182">
        <v>2.0</v>
      </c>
      <c r="B93" s="99" t="s">
        <v>476</v>
      </c>
      <c r="C93" s="10"/>
      <c r="D93" s="10"/>
      <c r="E93" s="11"/>
      <c r="F93" s="144" t="s">
        <v>477</v>
      </c>
      <c r="G93" s="142"/>
      <c r="H93" s="136" t="s">
        <v>141</v>
      </c>
      <c r="I93" s="124" t="s">
        <v>7</v>
      </c>
      <c r="J93" s="125">
        <f t="shared" si="15"/>
        <v>1</v>
      </c>
      <c r="K93" s="177" t="s">
        <v>316</v>
      </c>
      <c r="L93" s="177" t="s">
        <v>316</v>
      </c>
      <c r="M93" s="197" t="s">
        <v>478</v>
      </c>
      <c r="N93" s="198" t="s">
        <v>479</v>
      </c>
      <c r="O93" s="199" t="s">
        <v>480</v>
      </c>
      <c r="P93" s="69"/>
      <c r="Q93" s="212"/>
      <c r="R93" s="69"/>
      <c r="S93" s="69"/>
      <c r="T93" s="69"/>
      <c r="U93" s="69"/>
      <c r="V93" s="69"/>
      <c r="W93" s="69"/>
      <c r="X93" s="69"/>
      <c r="Y93" s="69"/>
      <c r="Z93" s="69"/>
      <c r="AA93" s="69"/>
      <c r="AB93" s="69"/>
    </row>
    <row r="94" ht="101.25" customHeight="1">
      <c r="A94" s="182">
        <v>3.0</v>
      </c>
      <c r="B94" s="99" t="s">
        <v>481</v>
      </c>
      <c r="C94" s="10"/>
      <c r="D94" s="10"/>
      <c r="E94" s="11"/>
      <c r="F94" s="144" t="s">
        <v>482</v>
      </c>
      <c r="G94" s="142"/>
      <c r="H94" s="136" t="s">
        <v>164</v>
      </c>
      <c r="I94" s="124" t="s">
        <v>165</v>
      </c>
      <c r="J94" s="125">
        <f t="shared" si="15"/>
        <v>1</v>
      </c>
      <c r="K94" s="177" t="s">
        <v>316</v>
      </c>
      <c r="L94" s="177" t="s">
        <v>316</v>
      </c>
      <c r="M94" s="197" t="s">
        <v>483</v>
      </c>
      <c r="N94" s="198" t="s">
        <v>484</v>
      </c>
      <c r="O94" s="199" t="s">
        <v>485</v>
      </c>
      <c r="P94" s="69"/>
      <c r="Q94" s="88"/>
      <c r="R94" s="69"/>
      <c r="S94" s="69"/>
      <c r="T94" s="69"/>
      <c r="U94" s="69"/>
      <c r="V94" s="69"/>
      <c r="W94" s="69"/>
      <c r="X94" s="69"/>
      <c r="Y94" s="69"/>
      <c r="Z94" s="69"/>
      <c r="AA94" s="69"/>
      <c r="AB94" s="69"/>
    </row>
    <row r="95" ht="99.0" customHeight="1">
      <c r="A95" s="182">
        <v>4.0</v>
      </c>
      <c r="B95" s="99" t="s">
        <v>486</v>
      </c>
      <c r="C95" s="10"/>
      <c r="D95" s="10"/>
      <c r="E95" s="11"/>
      <c r="F95" s="144" t="s">
        <v>487</v>
      </c>
      <c r="G95" s="142"/>
      <c r="H95" s="136" t="s">
        <v>164</v>
      </c>
      <c r="I95" s="124" t="s">
        <v>165</v>
      </c>
      <c r="J95" s="125">
        <f t="shared" si="15"/>
        <v>1</v>
      </c>
      <c r="K95" s="177" t="s">
        <v>316</v>
      </c>
      <c r="L95" s="177" t="s">
        <v>316</v>
      </c>
      <c r="M95" s="197" t="s">
        <v>488</v>
      </c>
      <c r="N95" s="198" t="s">
        <v>489</v>
      </c>
      <c r="O95" s="199" t="s">
        <v>490</v>
      </c>
      <c r="P95" s="69"/>
      <c r="Q95" s="88"/>
      <c r="R95" s="69"/>
      <c r="S95" s="69"/>
      <c r="T95" s="69"/>
      <c r="U95" s="69"/>
      <c r="V95" s="69"/>
      <c r="W95" s="69"/>
      <c r="X95" s="69"/>
      <c r="Y95" s="69"/>
      <c r="Z95" s="69"/>
      <c r="AA95" s="69"/>
      <c r="AB95" s="69"/>
    </row>
    <row r="96" ht="84.75" customHeight="1">
      <c r="A96" s="182">
        <v>5.0</v>
      </c>
      <c r="B96" s="99" t="s">
        <v>491</v>
      </c>
      <c r="C96" s="10"/>
      <c r="D96" s="10"/>
      <c r="E96" s="11"/>
      <c r="F96" s="144" t="s">
        <v>492</v>
      </c>
      <c r="G96" s="142"/>
      <c r="H96" s="136" t="s">
        <v>164</v>
      </c>
      <c r="I96" s="124" t="s">
        <v>165</v>
      </c>
      <c r="J96" s="125">
        <f t="shared" si="15"/>
        <v>1</v>
      </c>
      <c r="K96" s="177" t="s">
        <v>316</v>
      </c>
      <c r="L96" s="177" t="s">
        <v>316</v>
      </c>
      <c r="M96" s="197" t="s">
        <v>493</v>
      </c>
      <c r="N96" s="198" t="s">
        <v>494</v>
      </c>
      <c r="O96" s="199" t="s">
        <v>495</v>
      </c>
      <c r="P96" s="69"/>
      <c r="Q96" s="88"/>
      <c r="R96" s="69"/>
      <c r="S96" s="69"/>
      <c r="T96" s="69"/>
      <c r="U96" s="69"/>
      <c r="V96" s="69"/>
      <c r="W96" s="69"/>
      <c r="X96" s="69"/>
      <c r="Y96" s="69"/>
      <c r="Z96" s="69"/>
      <c r="AA96" s="69"/>
      <c r="AB96" s="69"/>
    </row>
    <row r="97" ht="100.5" customHeight="1">
      <c r="A97" s="182">
        <v>6.0</v>
      </c>
      <c r="B97" s="99" t="s">
        <v>496</v>
      </c>
      <c r="C97" s="10"/>
      <c r="D97" s="10"/>
      <c r="E97" s="11"/>
      <c r="F97" s="144" t="s">
        <v>497</v>
      </c>
      <c r="G97" s="142"/>
      <c r="H97" s="136" t="s">
        <v>164</v>
      </c>
      <c r="I97" s="124" t="s">
        <v>165</v>
      </c>
      <c r="J97" s="125">
        <f t="shared" si="15"/>
        <v>1</v>
      </c>
      <c r="K97" s="177" t="s">
        <v>316</v>
      </c>
      <c r="L97" s="177" t="s">
        <v>316</v>
      </c>
      <c r="M97" s="197" t="s">
        <v>498</v>
      </c>
      <c r="N97" s="217" t="s">
        <v>484</v>
      </c>
      <c r="O97" s="216" t="s">
        <v>499</v>
      </c>
      <c r="P97" s="69"/>
      <c r="Q97" s="88"/>
      <c r="R97" s="69"/>
      <c r="S97" s="69"/>
      <c r="T97" s="69"/>
      <c r="U97" s="69"/>
      <c r="V97" s="69"/>
      <c r="W97" s="69"/>
      <c r="X97" s="69"/>
      <c r="Y97" s="69"/>
      <c r="Z97" s="69"/>
      <c r="AA97" s="69"/>
      <c r="AB97" s="69"/>
    </row>
    <row r="98" ht="138.75" customHeight="1">
      <c r="A98" s="182">
        <v>7.0</v>
      </c>
      <c r="B98" s="99" t="s">
        <v>500</v>
      </c>
      <c r="C98" s="10"/>
      <c r="D98" s="10"/>
      <c r="E98" s="11"/>
      <c r="F98" s="144" t="s">
        <v>501</v>
      </c>
      <c r="G98" s="142"/>
      <c r="H98" s="136" t="s">
        <v>164</v>
      </c>
      <c r="I98" s="124" t="s">
        <v>165</v>
      </c>
      <c r="J98" s="125">
        <f t="shared" si="15"/>
        <v>1</v>
      </c>
      <c r="K98" s="177" t="s">
        <v>316</v>
      </c>
      <c r="L98" s="177" t="s">
        <v>316</v>
      </c>
      <c r="M98" s="197" t="s">
        <v>387</v>
      </c>
      <c r="N98" s="217" t="s">
        <v>388</v>
      </c>
      <c r="O98" s="216" t="s">
        <v>502</v>
      </c>
      <c r="P98" s="69"/>
      <c r="Q98" s="212"/>
      <c r="R98" s="69"/>
      <c r="S98" s="69"/>
      <c r="T98" s="69"/>
      <c r="U98" s="69"/>
      <c r="V98" s="69"/>
      <c r="W98" s="69"/>
      <c r="X98" s="69"/>
      <c r="Y98" s="69"/>
      <c r="Z98" s="69"/>
      <c r="AA98" s="69"/>
      <c r="AB98" s="69"/>
    </row>
    <row r="99" ht="36.0" customHeight="1">
      <c r="A99" s="243">
        <v>4.0</v>
      </c>
      <c r="B99" s="244" t="s">
        <v>503</v>
      </c>
      <c r="C99" s="245">
        <v>25.0</v>
      </c>
      <c r="D99" s="246"/>
      <c r="E99" s="243">
        <f>SUM(E100,E102,E104)</f>
        <v>25</v>
      </c>
      <c r="F99" s="247"/>
      <c r="G99" s="248"/>
      <c r="H99" s="247"/>
      <c r="I99" s="247"/>
      <c r="J99" s="247"/>
      <c r="K99" s="249"/>
      <c r="L99" s="249"/>
      <c r="M99" s="228"/>
      <c r="N99" s="229"/>
      <c r="O99" s="229"/>
      <c r="P99" s="69"/>
      <c r="Q99" s="88"/>
      <c r="R99" s="69"/>
      <c r="S99" s="69"/>
      <c r="T99" s="69"/>
      <c r="U99" s="69"/>
      <c r="V99" s="69"/>
      <c r="W99" s="69"/>
      <c r="X99" s="69"/>
      <c r="Y99" s="69"/>
      <c r="Z99" s="69"/>
      <c r="AA99" s="69"/>
      <c r="AB99" s="69"/>
    </row>
    <row r="100" ht="21.0" customHeight="1">
      <c r="A100" s="250" t="s">
        <v>504</v>
      </c>
      <c r="B100" s="251" t="s">
        <v>505</v>
      </c>
      <c r="C100" s="252">
        <f>C99*0.48</f>
        <v>12</v>
      </c>
      <c r="D100" s="194" t="s">
        <v>5</v>
      </c>
      <c r="E100" s="253">
        <f>IF(D100="AA",1*C100,IF(D100="A",0.9*C100,IF(D100="BB",0.8*C100,IF(D100="B",0.7*C100,IF(D100="CC",0.6*C100,IF(D100="C",0.5*C100,IF(D100="D",0.3*C100,IF(D100="E",0*C100,"Belum Diisi"))))))))</f>
        <v>12</v>
      </c>
      <c r="F100" s="247"/>
      <c r="G100" s="248"/>
      <c r="H100" s="254"/>
      <c r="I100" s="254"/>
      <c r="J100" s="125"/>
      <c r="K100" s="255"/>
      <c r="L100" s="249"/>
      <c r="M100" s="228"/>
      <c r="N100" s="229"/>
      <c r="O100" s="229"/>
      <c r="P100" s="69"/>
      <c r="Q100" s="88"/>
      <c r="R100" s="69"/>
      <c r="S100" s="69"/>
      <c r="T100" s="69"/>
      <c r="U100" s="69"/>
      <c r="V100" s="69"/>
      <c r="W100" s="69"/>
      <c r="X100" s="69"/>
      <c r="Y100" s="69"/>
      <c r="Z100" s="69"/>
      <c r="AA100" s="69"/>
      <c r="AB100" s="69"/>
    </row>
    <row r="101" ht="150.0" customHeight="1">
      <c r="A101" s="190">
        <v>1.0</v>
      </c>
      <c r="B101" s="196" t="s">
        <v>506</v>
      </c>
      <c r="C101" s="196"/>
      <c r="D101" s="196"/>
      <c r="E101" s="196"/>
      <c r="F101" s="256" t="s">
        <v>507</v>
      </c>
      <c r="G101" s="248"/>
      <c r="H101" s="136" t="s">
        <v>141</v>
      </c>
      <c r="I101" s="124" t="s">
        <v>7</v>
      </c>
      <c r="J101" s="125">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255"/>
      <c r="L101" s="196"/>
      <c r="M101" s="197" t="s">
        <v>508</v>
      </c>
      <c r="N101" s="219" t="s">
        <v>509</v>
      </c>
      <c r="O101" s="216" t="s">
        <v>510</v>
      </c>
      <c r="P101" s="69"/>
      <c r="Q101" s="88"/>
      <c r="R101" s="69"/>
      <c r="S101" s="69"/>
      <c r="T101" s="69"/>
      <c r="U101" s="69"/>
      <c r="V101" s="69"/>
      <c r="W101" s="69"/>
      <c r="X101" s="69"/>
      <c r="Y101" s="69"/>
      <c r="Z101" s="69"/>
      <c r="AA101" s="69"/>
      <c r="AB101" s="69"/>
    </row>
    <row r="102" ht="15.75" customHeight="1">
      <c r="A102" s="250" t="s">
        <v>511</v>
      </c>
      <c r="B102" s="251" t="s">
        <v>512</v>
      </c>
      <c r="C102" s="252">
        <f>C99*0.16</f>
        <v>4</v>
      </c>
      <c r="D102" s="194" t="s">
        <v>5</v>
      </c>
      <c r="E102" s="253">
        <f>IF(D102="AA",1*C102,IF(D102="A",0.9*C102,IF(D102="BB",0.8*C102,IF(D102="B",0.7*C102,IF(D102="CC",0.6*C102,IF(D102="C",0.5*C102,IF(D102="D",0.3*C102,IF(D102="E",0*C102,"Belum Diisi"))))))))</f>
        <v>4</v>
      </c>
      <c r="F102" s="247"/>
      <c r="G102" s="248"/>
      <c r="H102" s="247"/>
      <c r="I102" s="247"/>
      <c r="J102" s="247"/>
      <c r="K102" s="255"/>
      <c r="L102" s="257"/>
      <c r="M102" s="258"/>
      <c r="N102" s="259"/>
      <c r="O102" s="259"/>
      <c r="P102" s="69"/>
      <c r="Q102" s="88"/>
      <c r="R102" s="69"/>
      <c r="S102" s="69"/>
      <c r="T102" s="69"/>
      <c r="U102" s="69"/>
      <c r="V102" s="69"/>
      <c r="W102" s="69"/>
      <c r="X102" s="69"/>
      <c r="Y102" s="69"/>
      <c r="Z102" s="69"/>
      <c r="AA102" s="69"/>
      <c r="AB102" s="69"/>
    </row>
    <row r="103" ht="127.5" customHeight="1">
      <c r="A103" s="190">
        <v>1.0</v>
      </c>
      <c r="B103" s="222" t="s">
        <v>513</v>
      </c>
      <c r="C103" s="10"/>
      <c r="D103" s="10"/>
      <c r="E103" s="11"/>
      <c r="F103" s="256" t="s">
        <v>514</v>
      </c>
      <c r="G103" s="255"/>
      <c r="H103" s="136" t="s">
        <v>141</v>
      </c>
      <c r="I103" s="124" t="s">
        <v>7</v>
      </c>
      <c r="J103" s="125">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260"/>
      <c r="L103" s="261"/>
      <c r="M103" s="262"/>
      <c r="N103" s="262"/>
      <c r="O103" s="263" t="s">
        <v>515</v>
      </c>
      <c r="P103" s="69"/>
      <c r="Q103" s="212"/>
      <c r="R103" s="69"/>
      <c r="S103" s="69"/>
      <c r="T103" s="69"/>
      <c r="U103" s="69"/>
      <c r="V103" s="69"/>
      <c r="W103" s="69"/>
      <c r="X103" s="69"/>
      <c r="Y103" s="69"/>
      <c r="Z103" s="69"/>
      <c r="AA103" s="69"/>
      <c r="AB103" s="69"/>
    </row>
    <row r="104" ht="15.75" customHeight="1">
      <c r="A104" s="250" t="s">
        <v>516</v>
      </c>
      <c r="B104" s="251" t="s">
        <v>517</v>
      </c>
      <c r="C104" s="252">
        <f>C99*0.36</f>
        <v>9</v>
      </c>
      <c r="D104" s="194" t="s">
        <v>5</v>
      </c>
      <c r="E104" s="253">
        <f>IF(D104="AA",1*C104,IF(D104="A",0.9*C104,IF(D104="BB",0.8*C104,IF(D104="B",0.7*C104,IF(D104="CC",0.6*C104,IF(D104="C",0.5*C104,IF(D104="D",0.3*C104,IF(D104="E",0*C104,"Belum Diisi"))))))))</f>
        <v>9</v>
      </c>
      <c r="F104" s="247"/>
      <c r="G104" s="193"/>
      <c r="H104" s="254"/>
      <c r="I104" s="254"/>
      <c r="J104" s="254"/>
      <c r="K104" s="255"/>
      <c r="L104" s="186"/>
      <c r="M104" s="262"/>
      <c r="N104" s="262"/>
      <c r="O104" s="264"/>
      <c r="P104" s="69"/>
      <c r="Q104" s="88"/>
      <c r="R104" s="69"/>
      <c r="S104" s="69"/>
      <c r="T104" s="69"/>
      <c r="U104" s="69"/>
      <c r="V104" s="69"/>
      <c r="W104" s="69"/>
      <c r="X104" s="69"/>
      <c r="Y104" s="69"/>
      <c r="Z104" s="69"/>
      <c r="AA104" s="69"/>
      <c r="AB104" s="69"/>
    </row>
    <row r="105" ht="141.75" customHeight="1">
      <c r="A105" s="190">
        <v>1.0</v>
      </c>
      <c r="B105" s="222" t="s">
        <v>518</v>
      </c>
      <c r="C105" s="10"/>
      <c r="D105" s="10"/>
      <c r="E105" s="11"/>
      <c r="F105" s="256" t="s">
        <v>514</v>
      </c>
      <c r="G105" s="193"/>
      <c r="H105" s="265" t="s">
        <v>141</v>
      </c>
      <c r="I105" s="265" t="s">
        <v>11</v>
      </c>
      <c r="J105" s="266">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260"/>
      <c r="L105" s="186"/>
      <c r="M105" s="262"/>
      <c r="N105" s="262"/>
      <c r="O105" s="263" t="s">
        <v>519</v>
      </c>
      <c r="P105" s="69"/>
      <c r="Q105" s="267"/>
      <c r="R105" s="69"/>
      <c r="S105" s="69"/>
      <c r="T105" s="69"/>
      <c r="U105" s="69"/>
      <c r="V105" s="69"/>
      <c r="W105" s="69"/>
      <c r="X105" s="69"/>
      <c r="Y105" s="69"/>
      <c r="Z105" s="69"/>
      <c r="AA105" s="69"/>
      <c r="AB105" s="69"/>
    </row>
    <row r="106" ht="15.75" customHeight="1">
      <c r="A106" s="268"/>
      <c r="B106" s="269"/>
      <c r="C106" s="269"/>
      <c r="D106" s="270"/>
      <c r="E106" s="270"/>
      <c r="F106" s="270"/>
      <c r="G106" s="271"/>
      <c r="H106" s="270"/>
      <c r="I106" s="270"/>
      <c r="J106" s="270"/>
      <c r="K106" s="272"/>
      <c r="L106" s="272"/>
      <c r="M106" s="273"/>
      <c r="N106" s="273"/>
      <c r="O106" s="274"/>
      <c r="Q106" s="77"/>
    </row>
    <row r="107" ht="15.75" customHeight="1">
      <c r="A107" s="275"/>
      <c r="B107" s="276"/>
      <c r="C107" s="275"/>
      <c r="D107" s="277"/>
      <c r="E107" s="277"/>
      <c r="F107" s="277"/>
      <c r="G107" s="278"/>
      <c r="H107" s="277"/>
      <c r="I107" s="277"/>
      <c r="J107" s="277"/>
      <c r="K107" s="279"/>
      <c r="L107" s="279"/>
      <c r="M107" s="280"/>
      <c r="N107" s="280"/>
      <c r="O107" s="281"/>
      <c r="Q107" s="77"/>
    </row>
    <row r="108" ht="15.75" customHeight="1">
      <c r="A108" s="275"/>
      <c r="B108" s="276"/>
      <c r="C108" s="275"/>
      <c r="D108" s="277"/>
      <c r="E108" s="277"/>
      <c r="F108" s="277"/>
      <c r="G108" s="278"/>
      <c r="H108" s="277"/>
      <c r="I108" s="277"/>
      <c r="J108" s="277"/>
      <c r="K108" s="279"/>
      <c r="L108" s="279"/>
      <c r="M108" s="280"/>
      <c r="N108" s="280"/>
      <c r="O108" s="281"/>
      <c r="Q108" s="77"/>
    </row>
    <row r="109" ht="15.75" customHeight="1">
      <c r="A109" s="275"/>
      <c r="B109" s="276"/>
      <c r="C109" s="275"/>
      <c r="D109" s="277"/>
      <c r="E109" s="277"/>
      <c r="F109" s="277"/>
      <c r="G109" s="278"/>
      <c r="H109" s="277"/>
      <c r="I109" s="277"/>
      <c r="J109" s="277"/>
      <c r="K109" s="279"/>
      <c r="L109" s="279"/>
      <c r="M109" s="280"/>
      <c r="N109" s="280"/>
      <c r="O109" s="281"/>
      <c r="Q109" s="77"/>
    </row>
    <row r="110" ht="15.75" customHeight="1">
      <c r="A110" s="275"/>
      <c r="B110" s="276"/>
      <c r="C110" s="275"/>
      <c r="D110" s="277"/>
      <c r="E110" s="277"/>
      <c r="F110" s="277"/>
      <c r="G110" s="278"/>
      <c r="H110" s="277"/>
      <c r="I110" s="277"/>
      <c r="J110" s="277"/>
      <c r="K110" s="279"/>
      <c r="L110" s="279"/>
      <c r="M110" s="280"/>
      <c r="N110" s="280"/>
      <c r="O110" s="281"/>
      <c r="Q110" s="77"/>
    </row>
    <row r="111" ht="15.75" customHeight="1">
      <c r="A111" s="275"/>
      <c r="B111" s="276"/>
      <c r="C111" s="275"/>
      <c r="D111" s="277"/>
      <c r="E111" s="277"/>
      <c r="F111" s="277"/>
      <c r="G111" s="278"/>
      <c r="H111" s="277"/>
      <c r="I111" s="277"/>
      <c r="J111" s="277"/>
      <c r="K111" s="279"/>
      <c r="L111" s="279"/>
      <c r="M111" s="280"/>
      <c r="N111" s="280"/>
      <c r="O111" s="281"/>
      <c r="Q111" s="77"/>
    </row>
    <row r="112" ht="15.75" customHeight="1">
      <c r="A112" s="275"/>
      <c r="B112" s="276"/>
      <c r="C112" s="275"/>
      <c r="D112" s="277"/>
      <c r="E112" s="277"/>
      <c r="F112" s="277"/>
      <c r="G112" s="278"/>
      <c r="H112" s="277"/>
      <c r="I112" s="277"/>
      <c r="J112" s="277"/>
      <c r="K112" s="279"/>
      <c r="L112" s="279"/>
      <c r="M112" s="280"/>
      <c r="N112" s="280"/>
      <c r="O112" s="281"/>
      <c r="Q112" s="77"/>
    </row>
    <row r="113" ht="15.75" customHeight="1">
      <c r="A113" s="275"/>
      <c r="B113" s="276"/>
      <c r="C113" s="275"/>
      <c r="D113" s="277"/>
      <c r="E113" s="277"/>
      <c r="F113" s="277"/>
      <c r="G113" s="278"/>
      <c r="H113" s="277"/>
      <c r="I113" s="277"/>
      <c r="J113" s="277"/>
      <c r="K113" s="279"/>
      <c r="L113" s="279"/>
      <c r="M113" s="280"/>
      <c r="N113" s="280"/>
      <c r="O113" s="281"/>
      <c r="Q113" s="77"/>
    </row>
    <row r="114" ht="15.75" customHeight="1">
      <c r="A114" s="275"/>
      <c r="B114" s="276"/>
      <c r="C114" s="275"/>
      <c r="D114" s="277"/>
      <c r="E114" s="277"/>
      <c r="F114" s="277"/>
      <c r="G114" s="278"/>
      <c r="H114" s="277"/>
      <c r="I114" s="277"/>
      <c r="J114" s="277"/>
      <c r="K114" s="279"/>
      <c r="L114" s="279"/>
      <c r="M114" s="280"/>
      <c r="N114" s="280"/>
      <c r="O114" s="281"/>
      <c r="Q114" s="77"/>
    </row>
    <row r="115" ht="15.75" customHeight="1">
      <c r="A115" s="275"/>
      <c r="B115" s="276"/>
      <c r="C115" s="275"/>
      <c r="D115" s="277"/>
      <c r="E115" s="277"/>
      <c r="F115" s="277"/>
      <c r="G115" s="278"/>
      <c r="H115" s="277"/>
      <c r="I115" s="277"/>
      <c r="J115" s="277"/>
      <c r="K115" s="279"/>
      <c r="L115" s="279"/>
      <c r="M115" s="280"/>
      <c r="N115" s="280"/>
      <c r="O115" s="281"/>
      <c r="Q115" s="77"/>
    </row>
    <row r="116" ht="15.75" customHeight="1">
      <c r="A116" s="275"/>
      <c r="B116" s="276"/>
      <c r="C116" s="275"/>
      <c r="D116" s="277"/>
      <c r="E116" s="277"/>
      <c r="F116" s="277"/>
      <c r="G116" s="278"/>
      <c r="H116" s="277"/>
      <c r="I116" s="277"/>
      <c r="J116" s="277"/>
      <c r="K116" s="279"/>
      <c r="L116" s="279"/>
      <c r="M116" s="280"/>
      <c r="N116" s="280"/>
      <c r="O116" s="281"/>
      <c r="Q116" s="77"/>
    </row>
    <row r="117" ht="15.75" customHeight="1">
      <c r="A117" s="275"/>
      <c r="B117" s="276"/>
      <c r="C117" s="275"/>
      <c r="D117" s="277"/>
      <c r="E117" s="277"/>
      <c r="F117" s="277"/>
      <c r="G117" s="278"/>
      <c r="H117" s="277"/>
      <c r="I117" s="277"/>
      <c r="J117" s="277"/>
      <c r="K117" s="279"/>
      <c r="L117" s="279"/>
      <c r="M117" s="280"/>
      <c r="N117" s="280"/>
      <c r="O117" s="281"/>
      <c r="Q117" s="77"/>
    </row>
    <row r="118" ht="15.75" customHeight="1">
      <c r="A118" s="275"/>
      <c r="B118" s="276"/>
      <c r="C118" s="275"/>
      <c r="D118" s="277"/>
      <c r="E118" s="277"/>
      <c r="F118" s="277"/>
      <c r="G118" s="278"/>
      <c r="H118" s="277"/>
      <c r="I118" s="277"/>
      <c r="J118" s="277"/>
      <c r="K118" s="279"/>
      <c r="L118" s="279"/>
      <c r="M118" s="280"/>
      <c r="N118" s="280"/>
      <c r="O118" s="281"/>
      <c r="Q118" s="77"/>
    </row>
    <row r="119" ht="15.75" customHeight="1">
      <c r="A119" s="275"/>
      <c r="B119" s="276"/>
      <c r="C119" s="275"/>
      <c r="D119" s="277"/>
      <c r="E119" s="277"/>
      <c r="F119" s="277"/>
      <c r="G119" s="278"/>
      <c r="H119" s="277"/>
      <c r="I119" s="277"/>
      <c r="J119" s="277"/>
      <c r="K119" s="279"/>
      <c r="L119" s="279"/>
      <c r="M119" s="280"/>
      <c r="N119" s="280"/>
      <c r="O119" s="281"/>
      <c r="Q119" s="77"/>
    </row>
    <row r="120" ht="15.75" customHeight="1">
      <c r="A120" s="275"/>
      <c r="B120" s="276"/>
      <c r="C120" s="275"/>
      <c r="D120" s="277"/>
      <c r="E120" s="277"/>
      <c r="F120" s="277"/>
      <c r="G120" s="278"/>
      <c r="H120" s="277"/>
      <c r="I120" s="277"/>
      <c r="J120" s="277"/>
      <c r="K120" s="279"/>
      <c r="L120" s="279"/>
      <c r="M120" s="280"/>
      <c r="N120" s="280"/>
      <c r="O120" s="281"/>
      <c r="Q120" s="77"/>
    </row>
    <row r="121" ht="15.75" customHeight="1">
      <c r="A121" s="275"/>
      <c r="B121" s="276"/>
      <c r="C121" s="275"/>
      <c r="D121" s="277"/>
      <c r="E121" s="277"/>
      <c r="F121" s="277"/>
      <c r="G121" s="278"/>
      <c r="H121" s="277"/>
      <c r="I121" s="277"/>
      <c r="J121" s="277"/>
      <c r="K121" s="279"/>
      <c r="L121" s="279"/>
      <c r="M121" s="280"/>
      <c r="N121" s="280"/>
      <c r="O121" s="281"/>
      <c r="Q121" s="77"/>
    </row>
    <row r="122" ht="15.75" customHeight="1">
      <c r="A122" s="275"/>
      <c r="B122" s="276"/>
      <c r="C122" s="275"/>
      <c r="D122" s="277"/>
      <c r="E122" s="277"/>
      <c r="F122" s="277"/>
      <c r="G122" s="278"/>
      <c r="H122" s="277"/>
      <c r="I122" s="277"/>
      <c r="J122" s="277"/>
      <c r="K122" s="279"/>
      <c r="L122" s="279"/>
      <c r="M122" s="280"/>
      <c r="N122" s="280"/>
      <c r="O122" s="281"/>
      <c r="Q122" s="77"/>
    </row>
    <row r="123" ht="15.75" customHeight="1">
      <c r="A123" s="275"/>
      <c r="B123" s="276"/>
      <c r="C123" s="275"/>
      <c r="D123" s="277"/>
      <c r="E123" s="277"/>
      <c r="F123" s="277"/>
      <c r="G123" s="278"/>
      <c r="H123" s="277"/>
      <c r="I123" s="277"/>
      <c r="J123" s="277"/>
      <c r="K123" s="279"/>
      <c r="L123" s="279"/>
      <c r="M123" s="280"/>
      <c r="N123" s="280"/>
      <c r="O123" s="281"/>
      <c r="Q123" s="77"/>
    </row>
    <row r="124" ht="15.75" customHeight="1">
      <c r="A124" s="275"/>
      <c r="B124" s="276"/>
      <c r="C124" s="275"/>
      <c r="D124" s="277"/>
      <c r="E124" s="277"/>
      <c r="F124" s="277"/>
      <c r="G124" s="278"/>
      <c r="H124" s="277"/>
      <c r="I124" s="277"/>
      <c r="J124" s="277"/>
      <c r="K124" s="279"/>
      <c r="L124" s="279"/>
      <c r="M124" s="280"/>
      <c r="N124" s="280"/>
      <c r="O124" s="281"/>
      <c r="Q124" s="77"/>
    </row>
    <row r="125" ht="15.75" customHeight="1">
      <c r="A125" s="275"/>
      <c r="B125" s="276"/>
      <c r="C125" s="275"/>
      <c r="D125" s="277"/>
      <c r="E125" s="277"/>
      <c r="F125" s="277"/>
      <c r="G125" s="278"/>
      <c r="H125" s="277"/>
      <c r="I125" s="277"/>
      <c r="J125" s="277"/>
      <c r="K125" s="279"/>
      <c r="L125" s="279"/>
      <c r="M125" s="280"/>
      <c r="N125" s="280"/>
      <c r="O125" s="281"/>
      <c r="Q125" s="77"/>
    </row>
    <row r="126" ht="15.75" customHeight="1">
      <c r="A126" s="275"/>
      <c r="B126" s="276"/>
      <c r="C126" s="275"/>
      <c r="D126" s="277"/>
      <c r="E126" s="277"/>
      <c r="F126" s="277"/>
      <c r="G126" s="278"/>
      <c r="H126" s="277"/>
      <c r="I126" s="277"/>
      <c r="J126" s="277"/>
      <c r="K126" s="279"/>
      <c r="L126" s="279"/>
      <c r="M126" s="280"/>
      <c r="N126" s="280"/>
      <c r="O126" s="281"/>
      <c r="Q126" s="77"/>
    </row>
    <row r="127" ht="15.75" customHeight="1">
      <c r="A127" s="275"/>
      <c r="B127" s="276"/>
      <c r="C127" s="275"/>
      <c r="D127" s="277"/>
      <c r="E127" s="277"/>
      <c r="F127" s="277"/>
      <c r="G127" s="278"/>
      <c r="H127" s="277"/>
      <c r="I127" s="277"/>
      <c r="J127" s="277"/>
      <c r="K127" s="279"/>
      <c r="L127" s="279"/>
      <c r="M127" s="280"/>
      <c r="N127" s="280"/>
      <c r="O127" s="281"/>
      <c r="Q127" s="77"/>
    </row>
    <row r="128" ht="15.75" customHeight="1">
      <c r="A128" s="275"/>
      <c r="B128" s="276"/>
      <c r="C128" s="275"/>
      <c r="D128" s="277"/>
      <c r="E128" s="277"/>
      <c r="F128" s="277"/>
      <c r="G128" s="278"/>
      <c r="H128" s="277"/>
      <c r="I128" s="277"/>
      <c r="J128" s="277"/>
      <c r="K128" s="279"/>
      <c r="L128" s="279"/>
      <c r="M128" s="280"/>
      <c r="N128" s="280"/>
      <c r="O128" s="281"/>
      <c r="Q128" s="77"/>
    </row>
    <row r="129" ht="15.75" customHeight="1">
      <c r="A129" s="275"/>
      <c r="B129" s="276"/>
      <c r="C129" s="275"/>
      <c r="D129" s="277"/>
      <c r="E129" s="277"/>
      <c r="F129" s="277"/>
      <c r="G129" s="278"/>
      <c r="H129" s="277"/>
      <c r="I129" s="277"/>
      <c r="J129" s="277"/>
      <c r="K129" s="279"/>
      <c r="L129" s="279"/>
      <c r="M129" s="280"/>
      <c r="N129" s="280"/>
      <c r="O129" s="281"/>
      <c r="Q129" s="77"/>
    </row>
    <row r="130" ht="15.75" customHeight="1">
      <c r="A130" s="275"/>
      <c r="B130" s="276"/>
      <c r="C130" s="275"/>
      <c r="D130" s="277"/>
      <c r="E130" s="277"/>
      <c r="F130" s="277"/>
      <c r="G130" s="278"/>
      <c r="H130" s="277"/>
      <c r="I130" s="277"/>
      <c r="J130" s="277"/>
      <c r="K130" s="279"/>
      <c r="L130" s="279"/>
      <c r="M130" s="280"/>
      <c r="N130" s="280"/>
      <c r="O130" s="281"/>
      <c r="Q130" s="77"/>
    </row>
    <row r="131" ht="15.75" customHeight="1">
      <c r="A131" s="275"/>
      <c r="B131" s="276"/>
      <c r="C131" s="275"/>
      <c r="D131" s="277"/>
      <c r="E131" s="277"/>
      <c r="F131" s="277"/>
      <c r="G131" s="278"/>
      <c r="H131" s="277"/>
      <c r="I131" s="277"/>
      <c r="J131" s="277"/>
      <c r="K131" s="279"/>
      <c r="L131" s="279"/>
      <c r="M131" s="280"/>
      <c r="N131" s="280"/>
      <c r="O131" s="281"/>
      <c r="Q131" s="77"/>
    </row>
    <row r="132" ht="15.75" customHeight="1">
      <c r="A132" s="275"/>
      <c r="B132" s="276"/>
      <c r="C132" s="275"/>
      <c r="D132" s="277"/>
      <c r="E132" s="277"/>
      <c r="F132" s="277"/>
      <c r="G132" s="278"/>
      <c r="H132" s="277"/>
      <c r="I132" s="277"/>
      <c r="J132" s="277"/>
      <c r="K132" s="279"/>
      <c r="L132" s="279"/>
      <c r="M132" s="280"/>
      <c r="N132" s="280"/>
      <c r="O132" s="281"/>
      <c r="Q132" s="77"/>
    </row>
    <row r="133" ht="15.75" customHeight="1">
      <c r="A133" s="275"/>
      <c r="B133" s="276"/>
      <c r="C133" s="275"/>
      <c r="D133" s="277"/>
      <c r="E133" s="277"/>
      <c r="F133" s="277"/>
      <c r="G133" s="278"/>
      <c r="H133" s="277"/>
      <c r="I133" s="277"/>
      <c r="J133" s="277"/>
      <c r="K133" s="279"/>
      <c r="L133" s="279"/>
      <c r="M133" s="280"/>
      <c r="N133" s="280"/>
      <c r="O133" s="281"/>
      <c r="Q133" s="77"/>
    </row>
    <row r="134" ht="15.75" customHeight="1">
      <c r="A134" s="275"/>
      <c r="B134" s="276"/>
      <c r="C134" s="275"/>
      <c r="D134" s="277"/>
      <c r="E134" s="277"/>
      <c r="F134" s="277"/>
      <c r="G134" s="278"/>
      <c r="H134" s="277"/>
      <c r="I134" s="277"/>
      <c r="J134" s="277"/>
      <c r="K134" s="279"/>
      <c r="L134" s="279"/>
      <c r="M134" s="280"/>
      <c r="N134" s="280"/>
      <c r="O134" s="281"/>
      <c r="Q134" s="77"/>
    </row>
    <row r="135" ht="15.75" customHeight="1">
      <c r="A135" s="275"/>
      <c r="B135" s="276"/>
      <c r="C135" s="275"/>
      <c r="D135" s="277"/>
      <c r="E135" s="277"/>
      <c r="F135" s="277"/>
      <c r="G135" s="278"/>
      <c r="H135" s="277"/>
      <c r="I135" s="277"/>
      <c r="J135" s="277"/>
      <c r="K135" s="279"/>
      <c r="L135" s="279"/>
      <c r="M135" s="280"/>
      <c r="N135" s="280"/>
      <c r="O135" s="281"/>
      <c r="Q135" s="77"/>
    </row>
    <row r="136" ht="15.75" customHeight="1">
      <c r="A136" s="275"/>
      <c r="B136" s="276"/>
      <c r="C136" s="275"/>
      <c r="D136" s="277"/>
      <c r="E136" s="277"/>
      <c r="F136" s="277"/>
      <c r="G136" s="278"/>
      <c r="H136" s="277"/>
      <c r="I136" s="277"/>
      <c r="J136" s="277"/>
      <c r="K136" s="279"/>
      <c r="L136" s="279"/>
      <c r="M136" s="280"/>
      <c r="N136" s="280"/>
      <c r="O136" s="281"/>
      <c r="Q136" s="77"/>
    </row>
    <row r="137" ht="15.75" customHeight="1">
      <c r="A137" s="275"/>
      <c r="B137" s="276"/>
      <c r="C137" s="275"/>
      <c r="D137" s="277"/>
      <c r="E137" s="277"/>
      <c r="F137" s="277"/>
      <c r="G137" s="278"/>
      <c r="H137" s="277"/>
      <c r="I137" s="277"/>
      <c r="J137" s="277"/>
      <c r="K137" s="279"/>
      <c r="L137" s="279"/>
      <c r="M137" s="280"/>
      <c r="N137" s="280"/>
      <c r="O137" s="281"/>
      <c r="Q137" s="77"/>
    </row>
    <row r="138" ht="15.75" customHeight="1">
      <c r="A138" s="275"/>
      <c r="B138" s="276"/>
      <c r="C138" s="275"/>
      <c r="D138" s="277"/>
      <c r="E138" s="277"/>
      <c r="F138" s="277"/>
      <c r="G138" s="278"/>
      <c r="H138" s="277"/>
      <c r="I138" s="277"/>
      <c r="J138" s="277"/>
      <c r="K138" s="279"/>
      <c r="L138" s="279"/>
      <c r="M138" s="280"/>
      <c r="N138" s="280"/>
      <c r="O138" s="281"/>
      <c r="Q138" s="77"/>
    </row>
    <row r="139" ht="15.75" customHeight="1">
      <c r="A139" s="275"/>
      <c r="B139" s="276"/>
      <c r="C139" s="275"/>
      <c r="D139" s="277"/>
      <c r="E139" s="277"/>
      <c r="F139" s="277"/>
      <c r="G139" s="278"/>
      <c r="H139" s="277"/>
      <c r="I139" s="277"/>
      <c r="J139" s="277"/>
      <c r="K139" s="279"/>
      <c r="L139" s="279"/>
      <c r="M139" s="280"/>
      <c r="N139" s="280"/>
      <c r="O139" s="281"/>
      <c r="Q139" s="77"/>
    </row>
    <row r="140" ht="15.75" customHeight="1">
      <c r="A140" s="275"/>
      <c r="B140" s="276"/>
      <c r="C140" s="275"/>
      <c r="D140" s="277"/>
      <c r="E140" s="277"/>
      <c r="F140" s="277"/>
      <c r="G140" s="278"/>
      <c r="H140" s="277"/>
      <c r="I140" s="277"/>
      <c r="J140" s="277"/>
      <c r="K140" s="279"/>
      <c r="L140" s="279"/>
      <c r="M140" s="280"/>
      <c r="N140" s="280"/>
      <c r="O140" s="281"/>
      <c r="Q140" s="77"/>
    </row>
    <row r="141" ht="15.75" customHeight="1">
      <c r="A141" s="275"/>
      <c r="B141" s="276"/>
      <c r="C141" s="275"/>
      <c r="D141" s="277"/>
      <c r="E141" s="277"/>
      <c r="F141" s="277"/>
      <c r="G141" s="278"/>
      <c r="H141" s="277"/>
      <c r="I141" s="277"/>
      <c r="J141" s="277"/>
      <c r="K141" s="279"/>
      <c r="L141" s="279"/>
      <c r="M141" s="280"/>
      <c r="N141" s="280"/>
      <c r="O141" s="281"/>
      <c r="Q141" s="77"/>
    </row>
    <row r="142" ht="15.75" customHeight="1">
      <c r="A142" s="275"/>
      <c r="B142" s="276"/>
      <c r="C142" s="275"/>
      <c r="D142" s="277"/>
      <c r="E142" s="277"/>
      <c r="F142" s="277"/>
      <c r="G142" s="278"/>
      <c r="H142" s="277"/>
      <c r="I142" s="277"/>
      <c r="J142" s="277"/>
      <c r="K142" s="279"/>
      <c r="L142" s="279"/>
      <c r="M142" s="280"/>
      <c r="N142" s="280"/>
      <c r="O142" s="281"/>
      <c r="Q142" s="77"/>
    </row>
    <row r="143" ht="15.75" customHeight="1">
      <c r="A143" s="275"/>
      <c r="B143" s="276"/>
      <c r="C143" s="275"/>
      <c r="D143" s="277"/>
      <c r="E143" s="277"/>
      <c r="F143" s="277"/>
      <c r="G143" s="278"/>
      <c r="H143" s="277"/>
      <c r="I143" s="277"/>
      <c r="J143" s="277"/>
      <c r="K143" s="279"/>
      <c r="L143" s="279"/>
      <c r="M143" s="280"/>
      <c r="N143" s="280"/>
      <c r="O143" s="281"/>
      <c r="Q143" s="77"/>
    </row>
    <row r="144" ht="15.75" customHeight="1">
      <c r="A144" s="275"/>
      <c r="B144" s="276"/>
      <c r="C144" s="275"/>
      <c r="D144" s="277"/>
      <c r="E144" s="277"/>
      <c r="F144" s="277"/>
      <c r="G144" s="278"/>
      <c r="H144" s="277"/>
      <c r="I144" s="277"/>
      <c r="J144" s="277"/>
      <c r="K144" s="279"/>
      <c r="L144" s="279"/>
      <c r="M144" s="280"/>
      <c r="N144" s="280"/>
      <c r="O144" s="281"/>
      <c r="Q144" s="77"/>
    </row>
    <row r="145" ht="15.75" customHeight="1">
      <c r="A145" s="275"/>
      <c r="B145" s="276"/>
      <c r="C145" s="275"/>
      <c r="D145" s="277"/>
      <c r="E145" s="277"/>
      <c r="F145" s="277"/>
      <c r="G145" s="278"/>
      <c r="H145" s="277"/>
      <c r="I145" s="277"/>
      <c r="J145" s="277"/>
      <c r="K145" s="279"/>
      <c r="L145" s="279"/>
      <c r="M145" s="280"/>
      <c r="N145" s="280"/>
      <c r="O145" s="281"/>
      <c r="Q145" s="77"/>
    </row>
    <row r="146" ht="15.75" customHeight="1">
      <c r="A146" s="275"/>
      <c r="B146" s="276"/>
      <c r="C146" s="275"/>
      <c r="D146" s="277"/>
      <c r="E146" s="277"/>
      <c r="F146" s="277"/>
      <c r="G146" s="278"/>
      <c r="H146" s="277"/>
      <c r="I146" s="277"/>
      <c r="J146" s="277"/>
      <c r="K146" s="279"/>
      <c r="L146" s="279"/>
      <c r="M146" s="280"/>
      <c r="N146" s="280"/>
      <c r="O146" s="281"/>
      <c r="Q146" s="77"/>
    </row>
    <row r="147" ht="15.75" customHeight="1">
      <c r="A147" s="275"/>
      <c r="B147" s="276"/>
      <c r="C147" s="275"/>
      <c r="D147" s="277"/>
      <c r="E147" s="277"/>
      <c r="F147" s="277"/>
      <c r="G147" s="278"/>
      <c r="H147" s="277"/>
      <c r="I147" s="277"/>
      <c r="J147" s="277"/>
      <c r="K147" s="279"/>
      <c r="L147" s="279"/>
      <c r="M147" s="280"/>
      <c r="N147" s="280"/>
      <c r="O147" s="281"/>
      <c r="Q147" s="77"/>
    </row>
    <row r="148" ht="15.75" customHeight="1">
      <c r="A148" s="275"/>
      <c r="B148" s="276"/>
      <c r="C148" s="275"/>
      <c r="D148" s="277"/>
      <c r="E148" s="277"/>
      <c r="F148" s="277"/>
      <c r="G148" s="278"/>
      <c r="H148" s="277"/>
      <c r="I148" s="277"/>
      <c r="J148" s="277"/>
      <c r="K148" s="279"/>
      <c r="L148" s="279"/>
      <c r="M148" s="280"/>
      <c r="N148" s="280"/>
      <c r="O148" s="281"/>
      <c r="Q148" s="77"/>
    </row>
    <row r="149" ht="15.75" customHeight="1">
      <c r="A149" s="275"/>
      <c r="B149" s="276"/>
      <c r="C149" s="275"/>
      <c r="D149" s="277"/>
      <c r="E149" s="277"/>
      <c r="F149" s="277"/>
      <c r="G149" s="278"/>
      <c r="H149" s="277"/>
      <c r="I149" s="277"/>
      <c r="J149" s="277"/>
      <c r="K149" s="279"/>
      <c r="L149" s="279"/>
      <c r="M149" s="280"/>
      <c r="N149" s="280"/>
      <c r="O149" s="281"/>
      <c r="Q149" s="77"/>
    </row>
    <row r="150" ht="15.75" customHeight="1">
      <c r="A150" s="275"/>
      <c r="B150" s="276"/>
      <c r="C150" s="275"/>
      <c r="D150" s="277"/>
      <c r="E150" s="277"/>
      <c r="F150" s="277"/>
      <c r="G150" s="278"/>
      <c r="H150" s="277"/>
      <c r="I150" s="277"/>
      <c r="J150" s="277"/>
      <c r="K150" s="279"/>
      <c r="L150" s="279"/>
      <c r="M150" s="280"/>
      <c r="N150" s="280"/>
      <c r="O150" s="281"/>
      <c r="Q150" s="77"/>
    </row>
    <row r="151" ht="15.75" customHeight="1">
      <c r="A151" s="275"/>
      <c r="B151" s="276"/>
      <c r="C151" s="275"/>
      <c r="D151" s="277"/>
      <c r="E151" s="277"/>
      <c r="F151" s="277"/>
      <c r="G151" s="278"/>
      <c r="H151" s="277"/>
      <c r="I151" s="277"/>
      <c r="J151" s="277"/>
      <c r="K151" s="279"/>
      <c r="L151" s="279"/>
      <c r="M151" s="280"/>
      <c r="N151" s="280"/>
      <c r="O151" s="281"/>
      <c r="Q151" s="77"/>
    </row>
    <row r="152" ht="15.75" customHeight="1">
      <c r="A152" s="275"/>
      <c r="B152" s="276"/>
      <c r="C152" s="275"/>
      <c r="D152" s="277"/>
      <c r="E152" s="277"/>
      <c r="F152" s="277"/>
      <c r="G152" s="278"/>
      <c r="H152" s="277"/>
      <c r="I152" s="277"/>
      <c r="J152" s="277"/>
      <c r="K152" s="279"/>
      <c r="L152" s="279"/>
      <c r="M152" s="280"/>
      <c r="N152" s="280"/>
      <c r="O152" s="281"/>
      <c r="Q152" s="77"/>
    </row>
    <row r="153" ht="15.75" customHeight="1">
      <c r="A153" s="275"/>
      <c r="B153" s="276"/>
      <c r="C153" s="275"/>
      <c r="D153" s="277"/>
      <c r="E153" s="277"/>
      <c r="F153" s="277"/>
      <c r="G153" s="278"/>
      <c r="H153" s="277"/>
      <c r="I153" s="277"/>
      <c r="J153" s="277"/>
      <c r="K153" s="279"/>
      <c r="L153" s="279"/>
      <c r="M153" s="280"/>
      <c r="N153" s="280"/>
      <c r="O153" s="281"/>
      <c r="Q153" s="77"/>
    </row>
    <row r="154" ht="15.75" customHeight="1">
      <c r="A154" s="275"/>
      <c r="B154" s="276"/>
      <c r="C154" s="275"/>
      <c r="D154" s="277"/>
      <c r="E154" s="277"/>
      <c r="F154" s="277"/>
      <c r="G154" s="278"/>
      <c r="H154" s="277"/>
      <c r="I154" s="277"/>
      <c r="J154" s="277"/>
      <c r="K154" s="279"/>
      <c r="L154" s="279"/>
      <c r="M154" s="280"/>
      <c r="N154" s="280"/>
      <c r="O154" s="281"/>
      <c r="Q154" s="77"/>
    </row>
    <row r="155" ht="15.75" customHeight="1">
      <c r="A155" s="275"/>
      <c r="B155" s="276"/>
      <c r="C155" s="275"/>
      <c r="D155" s="277"/>
      <c r="E155" s="277"/>
      <c r="F155" s="277"/>
      <c r="G155" s="278"/>
      <c r="H155" s="277"/>
      <c r="I155" s="277"/>
      <c r="J155" s="277"/>
      <c r="K155" s="279"/>
      <c r="L155" s="279"/>
      <c r="M155" s="280"/>
      <c r="N155" s="280"/>
      <c r="O155" s="281"/>
      <c r="Q155" s="77"/>
    </row>
    <row r="156" ht="15.75" customHeight="1">
      <c r="A156" s="275"/>
      <c r="B156" s="276"/>
      <c r="C156" s="275"/>
      <c r="D156" s="277"/>
      <c r="E156" s="277"/>
      <c r="F156" s="277"/>
      <c r="G156" s="278"/>
      <c r="H156" s="277"/>
      <c r="I156" s="277"/>
      <c r="J156" s="277"/>
      <c r="K156" s="279"/>
      <c r="L156" s="279"/>
      <c r="M156" s="280"/>
      <c r="N156" s="280"/>
      <c r="O156" s="281"/>
      <c r="Q156" s="77"/>
    </row>
    <row r="157" ht="15.75" customHeight="1">
      <c r="A157" s="275"/>
      <c r="B157" s="276"/>
      <c r="C157" s="275"/>
      <c r="D157" s="277"/>
      <c r="E157" s="277"/>
      <c r="F157" s="277"/>
      <c r="G157" s="278"/>
      <c r="H157" s="277"/>
      <c r="I157" s="277"/>
      <c r="J157" s="277"/>
      <c r="K157" s="279"/>
      <c r="L157" s="279"/>
      <c r="M157" s="280"/>
      <c r="N157" s="280"/>
      <c r="O157" s="281"/>
      <c r="Q157" s="77"/>
    </row>
    <row r="158" ht="15.75" customHeight="1">
      <c r="A158" s="275"/>
      <c r="B158" s="276"/>
      <c r="C158" s="275"/>
      <c r="D158" s="277"/>
      <c r="E158" s="277"/>
      <c r="F158" s="277"/>
      <c r="G158" s="278"/>
      <c r="H158" s="277"/>
      <c r="I158" s="277"/>
      <c r="J158" s="277"/>
      <c r="K158" s="279"/>
      <c r="L158" s="279"/>
      <c r="M158" s="280"/>
      <c r="N158" s="280"/>
      <c r="O158" s="281"/>
      <c r="Q158" s="77"/>
    </row>
    <row r="159" ht="15.75" customHeight="1">
      <c r="A159" s="275"/>
      <c r="B159" s="276"/>
      <c r="C159" s="275"/>
      <c r="D159" s="277"/>
      <c r="E159" s="277"/>
      <c r="F159" s="277"/>
      <c r="G159" s="278"/>
      <c r="H159" s="277"/>
      <c r="I159" s="277"/>
      <c r="J159" s="277"/>
      <c r="K159" s="279"/>
      <c r="L159" s="279"/>
      <c r="M159" s="280"/>
      <c r="N159" s="280"/>
      <c r="O159" s="281"/>
      <c r="Q159" s="77"/>
    </row>
    <row r="160" ht="15.75" customHeight="1">
      <c r="A160" s="275"/>
      <c r="B160" s="276"/>
      <c r="C160" s="275"/>
      <c r="D160" s="277"/>
      <c r="E160" s="277"/>
      <c r="F160" s="277"/>
      <c r="G160" s="278"/>
      <c r="H160" s="277"/>
      <c r="I160" s="277"/>
      <c r="J160" s="277"/>
      <c r="K160" s="279"/>
      <c r="L160" s="279"/>
      <c r="M160" s="280"/>
      <c r="N160" s="280"/>
      <c r="O160" s="281"/>
      <c r="Q160" s="77"/>
    </row>
    <row r="161" ht="15.75" customHeight="1">
      <c r="A161" s="275"/>
      <c r="B161" s="276"/>
      <c r="C161" s="275"/>
      <c r="D161" s="277"/>
      <c r="E161" s="277"/>
      <c r="F161" s="277"/>
      <c r="G161" s="278"/>
      <c r="H161" s="277"/>
      <c r="I161" s="277"/>
      <c r="J161" s="277"/>
      <c r="K161" s="279"/>
      <c r="L161" s="279"/>
      <c r="M161" s="280"/>
      <c r="N161" s="280"/>
      <c r="O161" s="281"/>
      <c r="Q161" s="77"/>
    </row>
    <row r="162" ht="15.75" customHeight="1">
      <c r="A162" s="275"/>
      <c r="B162" s="276"/>
      <c r="C162" s="275"/>
      <c r="D162" s="277"/>
      <c r="E162" s="277"/>
      <c r="F162" s="277"/>
      <c r="G162" s="278"/>
      <c r="H162" s="277"/>
      <c r="I162" s="277"/>
      <c r="J162" s="277"/>
      <c r="K162" s="279"/>
      <c r="L162" s="279"/>
      <c r="M162" s="280"/>
      <c r="N162" s="280"/>
      <c r="O162" s="281"/>
      <c r="Q162" s="77"/>
    </row>
    <row r="163" ht="15.75" customHeight="1">
      <c r="A163" s="275"/>
      <c r="B163" s="276"/>
      <c r="C163" s="275"/>
      <c r="D163" s="277"/>
      <c r="E163" s="277"/>
      <c r="F163" s="277"/>
      <c r="G163" s="278"/>
      <c r="H163" s="277"/>
      <c r="I163" s="277"/>
      <c r="J163" s="277"/>
      <c r="K163" s="279"/>
      <c r="L163" s="279"/>
      <c r="M163" s="280"/>
      <c r="N163" s="280"/>
      <c r="O163" s="281"/>
      <c r="Q163" s="77"/>
    </row>
    <row r="164" ht="15.75" customHeight="1">
      <c r="A164" s="275"/>
      <c r="B164" s="276"/>
      <c r="C164" s="275"/>
      <c r="D164" s="277"/>
      <c r="E164" s="277"/>
      <c r="F164" s="277"/>
      <c r="G164" s="278"/>
      <c r="H164" s="277"/>
      <c r="I164" s="277"/>
      <c r="J164" s="277"/>
      <c r="K164" s="279"/>
      <c r="L164" s="279"/>
      <c r="M164" s="280"/>
      <c r="N164" s="280"/>
      <c r="O164" s="281"/>
      <c r="Q164" s="77"/>
    </row>
    <row r="165" ht="15.75" customHeight="1">
      <c r="A165" s="275"/>
      <c r="B165" s="276"/>
      <c r="C165" s="275"/>
      <c r="D165" s="277"/>
      <c r="E165" s="277"/>
      <c r="F165" s="277"/>
      <c r="G165" s="278"/>
      <c r="H165" s="277"/>
      <c r="I165" s="277"/>
      <c r="J165" s="277"/>
      <c r="K165" s="279"/>
      <c r="L165" s="279"/>
      <c r="M165" s="280"/>
      <c r="N165" s="280"/>
      <c r="O165" s="281"/>
      <c r="Q165" s="77"/>
    </row>
    <row r="166" ht="15.75" customHeight="1">
      <c r="A166" s="275"/>
      <c r="B166" s="276"/>
      <c r="C166" s="275"/>
      <c r="D166" s="277"/>
      <c r="E166" s="277"/>
      <c r="F166" s="277"/>
      <c r="G166" s="278"/>
      <c r="H166" s="277"/>
      <c r="I166" s="277"/>
      <c r="J166" s="277"/>
      <c r="K166" s="279"/>
      <c r="L166" s="279"/>
      <c r="M166" s="280"/>
      <c r="N166" s="280"/>
      <c r="O166" s="281"/>
      <c r="Q166" s="77"/>
    </row>
    <row r="167" ht="15.75" customHeight="1">
      <c r="A167" s="275"/>
      <c r="B167" s="276"/>
      <c r="C167" s="275"/>
      <c r="D167" s="277"/>
      <c r="E167" s="277"/>
      <c r="F167" s="277"/>
      <c r="G167" s="278"/>
      <c r="H167" s="277"/>
      <c r="I167" s="277"/>
      <c r="J167" s="277"/>
      <c r="K167" s="279"/>
      <c r="L167" s="279"/>
      <c r="M167" s="280"/>
      <c r="N167" s="280"/>
      <c r="O167" s="281"/>
      <c r="Q167" s="77"/>
    </row>
    <row r="168" ht="15.75" customHeight="1">
      <c r="A168" s="275"/>
      <c r="B168" s="276"/>
      <c r="C168" s="275"/>
      <c r="D168" s="277"/>
      <c r="E168" s="277"/>
      <c r="F168" s="277"/>
      <c r="G168" s="278"/>
      <c r="H168" s="277"/>
      <c r="I168" s="277"/>
      <c r="J168" s="277"/>
      <c r="K168" s="279"/>
      <c r="L168" s="279"/>
      <c r="M168" s="280"/>
      <c r="N168" s="280"/>
      <c r="O168" s="281"/>
      <c r="Q168" s="77"/>
    </row>
    <row r="169" ht="15.75" customHeight="1">
      <c r="A169" s="275"/>
      <c r="B169" s="276"/>
      <c r="C169" s="275"/>
      <c r="D169" s="277"/>
      <c r="E169" s="277"/>
      <c r="F169" s="277"/>
      <c r="G169" s="278"/>
      <c r="H169" s="277"/>
      <c r="I169" s="277"/>
      <c r="J169" s="277"/>
      <c r="K169" s="279"/>
      <c r="L169" s="279"/>
      <c r="M169" s="280"/>
      <c r="N169" s="280"/>
      <c r="O169" s="281"/>
      <c r="Q169" s="77"/>
    </row>
    <row r="170" ht="15.75" customHeight="1">
      <c r="A170" s="275"/>
      <c r="B170" s="276"/>
      <c r="C170" s="275"/>
      <c r="D170" s="277"/>
      <c r="E170" s="277"/>
      <c r="F170" s="277"/>
      <c r="G170" s="278"/>
      <c r="H170" s="277"/>
      <c r="I170" s="277"/>
      <c r="J170" s="277"/>
      <c r="K170" s="279"/>
      <c r="L170" s="279"/>
      <c r="M170" s="280"/>
      <c r="N170" s="280"/>
      <c r="O170" s="281"/>
      <c r="Q170" s="77"/>
    </row>
    <row r="171" ht="15.75" customHeight="1">
      <c r="A171" s="275"/>
      <c r="B171" s="276"/>
      <c r="C171" s="275"/>
      <c r="D171" s="277"/>
      <c r="E171" s="277"/>
      <c r="F171" s="277"/>
      <c r="G171" s="278"/>
      <c r="H171" s="277"/>
      <c r="I171" s="277"/>
      <c r="J171" s="277"/>
      <c r="K171" s="279"/>
      <c r="L171" s="279"/>
      <c r="M171" s="280"/>
      <c r="N171" s="280"/>
      <c r="O171" s="281"/>
      <c r="Q171" s="77"/>
    </row>
    <row r="172" ht="15.75" customHeight="1">
      <c r="A172" s="275"/>
      <c r="B172" s="276"/>
      <c r="C172" s="275"/>
      <c r="D172" s="277"/>
      <c r="E172" s="277"/>
      <c r="F172" s="277"/>
      <c r="G172" s="278"/>
      <c r="H172" s="277"/>
      <c r="I172" s="277"/>
      <c r="J172" s="277"/>
      <c r="K172" s="279"/>
      <c r="L172" s="279"/>
      <c r="M172" s="280"/>
      <c r="N172" s="280"/>
      <c r="O172" s="281"/>
      <c r="Q172" s="77"/>
    </row>
    <row r="173" ht="15.75" customHeight="1">
      <c r="A173" s="275"/>
      <c r="B173" s="276"/>
      <c r="C173" s="275"/>
      <c r="D173" s="277"/>
      <c r="E173" s="277"/>
      <c r="F173" s="277"/>
      <c r="G173" s="278"/>
      <c r="H173" s="277"/>
      <c r="I173" s="277"/>
      <c r="J173" s="277"/>
      <c r="K173" s="279"/>
      <c r="L173" s="279"/>
      <c r="M173" s="280"/>
      <c r="N173" s="280"/>
      <c r="O173" s="281"/>
      <c r="Q173" s="77"/>
    </row>
    <row r="174" ht="15.75" customHeight="1">
      <c r="A174" s="275"/>
      <c r="B174" s="276"/>
      <c r="C174" s="275"/>
      <c r="D174" s="277"/>
      <c r="E174" s="277"/>
      <c r="F174" s="277"/>
      <c r="G174" s="278"/>
      <c r="H174" s="277"/>
      <c r="I174" s="277"/>
      <c r="J174" s="277"/>
      <c r="K174" s="279"/>
      <c r="L174" s="279"/>
      <c r="M174" s="280"/>
      <c r="N174" s="280"/>
      <c r="O174" s="281"/>
      <c r="Q174" s="77"/>
    </row>
    <row r="175" ht="15.75" customHeight="1">
      <c r="A175" s="275"/>
      <c r="B175" s="276"/>
      <c r="C175" s="275"/>
      <c r="D175" s="277"/>
      <c r="E175" s="277"/>
      <c r="F175" s="277"/>
      <c r="G175" s="278"/>
      <c r="H175" s="277"/>
      <c r="I175" s="277"/>
      <c r="J175" s="277"/>
      <c r="K175" s="279"/>
      <c r="L175" s="279"/>
      <c r="M175" s="280"/>
      <c r="N175" s="280"/>
      <c r="O175" s="281"/>
      <c r="Q175" s="77"/>
    </row>
    <row r="176" ht="15.75" customHeight="1">
      <c r="A176" s="275"/>
      <c r="B176" s="276"/>
      <c r="C176" s="275"/>
      <c r="D176" s="277"/>
      <c r="E176" s="277"/>
      <c r="F176" s="277"/>
      <c r="G176" s="278"/>
      <c r="H176" s="277"/>
      <c r="I176" s="277"/>
      <c r="J176" s="277"/>
      <c r="K176" s="279"/>
      <c r="L176" s="279"/>
      <c r="M176" s="280"/>
      <c r="N176" s="280"/>
      <c r="O176" s="281"/>
      <c r="Q176" s="77"/>
    </row>
    <row r="177" ht="15.75" customHeight="1">
      <c r="A177" s="275"/>
      <c r="B177" s="276"/>
      <c r="C177" s="275"/>
      <c r="D177" s="277"/>
      <c r="E177" s="277"/>
      <c r="F177" s="277"/>
      <c r="G177" s="278"/>
      <c r="H177" s="277"/>
      <c r="I177" s="277"/>
      <c r="J177" s="277"/>
      <c r="K177" s="279"/>
      <c r="L177" s="279"/>
      <c r="M177" s="280"/>
      <c r="N177" s="280"/>
      <c r="O177" s="281"/>
      <c r="Q177" s="77"/>
    </row>
    <row r="178" ht="15.75" customHeight="1">
      <c r="A178" s="275"/>
      <c r="B178" s="276"/>
      <c r="C178" s="275"/>
      <c r="D178" s="277"/>
      <c r="E178" s="277"/>
      <c r="F178" s="277"/>
      <c r="G178" s="278"/>
      <c r="H178" s="277"/>
      <c r="I178" s="277"/>
      <c r="J178" s="277"/>
      <c r="K178" s="279"/>
      <c r="L178" s="279"/>
      <c r="M178" s="280"/>
      <c r="N178" s="280"/>
      <c r="O178" s="281"/>
      <c r="Q178" s="77"/>
    </row>
    <row r="179" ht="15.75" customHeight="1">
      <c r="A179" s="275"/>
      <c r="B179" s="276"/>
      <c r="C179" s="275"/>
      <c r="D179" s="277"/>
      <c r="E179" s="277"/>
      <c r="F179" s="277"/>
      <c r="G179" s="278"/>
      <c r="H179" s="277"/>
      <c r="I179" s="277"/>
      <c r="J179" s="277"/>
      <c r="K179" s="279"/>
      <c r="L179" s="279"/>
      <c r="M179" s="280"/>
      <c r="N179" s="280"/>
      <c r="O179" s="281"/>
      <c r="Q179" s="77"/>
    </row>
    <row r="180" ht="15.75" customHeight="1">
      <c r="A180" s="275"/>
      <c r="B180" s="276"/>
      <c r="C180" s="275"/>
      <c r="D180" s="277"/>
      <c r="E180" s="277"/>
      <c r="F180" s="277"/>
      <c r="G180" s="278"/>
      <c r="H180" s="277"/>
      <c r="I180" s="277"/>
      <c r="J180" s="277"/>
      <c r="K180" s="279"/>
      <c r="L180" s="279"/>
      <c r="M180" s="280"/>
      <c r="N180" s="280"/>
      <c r="O180" s="281"/>
      <c r="Q180" s="77"/>
    </row>
    <row r="181" ht="15.75" customHeight="1">
      <c r="A181" s="275"/>
      <c r="B181" s="276"/>
      <c r="C181" s="275"/>
      <c r="D181" s="277"/>
      <c r="E181" s="277"/>
      <c r="F181" s="277"/>
      <c r="G181" s="278"/>
      <c r="H181" s="277"/>
      <c r="I181" s="277"/>
      <c r="J181" s="277"/>
      <c r="K181" s="279"/>
      <c r="L181" s="279"/>
      <c r="M181" s="280"/>
      <c r="N181" s="280"/>
      <c r="O181" s="281"/>
      <c r="Q181" s="77"/>
    </row>
    <row r="182" ht="15.75" customHeight="1">
      <c r="A182" s="275"/>
      <c r="B182" s="276"/>
      <c r="C182" s="275"/>
      <c r="D182" s="277"/>
      <c r="E182" s="277"/>
      <c r="F182" s="277"/>
      <c r="G182" s="278"/>
      <c r="H182" s="277"/>
      <c r="I182" s="277"/>
      <c r="J182" s="277"/>
      <c r="K182" s="279"/>
      <c r="L182" s="279"/>
      <c r="M182" s="280"/>
      <c r="N182" s="280"/>
      <c r="O182" s="281"/>
      <c r="Q182" s="77"/>
    </row>
    <row r="183" ht="15.75" customHeight="1">
      <c r="A183" s="275"/>
      <c r="B183" s="276"/>
      <c r="C183" s="275"/>
      <c r="D183" s="277"/>
      <c r="E183" s="277"/>
      <c r="F183" s="277"/>
      <c r="G183" s="278"/>
      <c r="H183" s="277"/>
      <c r="I183" s="277"/>
      <c r="J183" s="277"/>
      <c r="K183" s="279"/>
      <c r="L183" s="279"/>
      <c r="M183" s="280"/>
      <c r="N183" s="280"/>
      <c r="O183" s="281"/>
      <c r="Q183" s="77"/>
    </row>
    <row r="184" ht="15.75" customHeight="1">
      <c r="A184" s="275"/>
      <c r="B184" s="276"/>
      <c r="C184" s="275"/>
      <c r="D184" s="277"/>
      <c r="E184" s="277"/>
      <c r="F184" s="277"/>
      <c r="G184" s="278"/>
      <c r="H184" s="277"/>
      <c r="I184" s="277"/>
      <c r="J184" s="277"/>
      <c r="K184" s="279"/>
      <c r="L184" s="279"/>
      <c r="M184" s="280"/>
      <c r="N184" s="280"/>
      <c r="O184" s="281"/>
      <c r="Q184" s="77"/>
    </row>
    <row r="185" ht="15.75" customHeight="1">
      <c r="A185" s="275"/>
      <c r="B185" s="276"/>
      <c r="C185" s="275"/>
      <c r="D185" s="277"/>
      <c r="E185" s="277"/>
      <c r="F185" s="277"/>
      <c r="G185" s="278"/>
      <c r="H185" s="277"/>
      <c r="I185" s="277"/>
      <c r="J185" s="277"/>
      <c r="K185" s="279"/>
      <c r="L185" s="279"/>
      <c r="M185" s="280"/>
      <c r="N185" s="280"/>
      <c r="O185" s="281"/>
      <c r="Q185" s="77"/>
    </row>
    <row r="186" ht="15.75" customHeight="1">
      <c r="A186" s="275"/>
      <c r="B186" s="276"/>
      <c r="C186" s="275"/>
      <c r="D186" s="277"/>
      <c r="E186" s="277"/>
      <c r="F186" s="277"/>
      <c r="G186" s="278"/>
      <c r="H186" s="277"/>
      <c r="I186" s="277"/>
      <c r="J186" s="277"/>
      <c r="K186" s="279"/>
      <c r="L186" s="279"/>
      <c r="M186" s="280"/>
      <c r="N186" s="280"/>
      <c r="O186" s="281"/>
      <c r="Q186" s="77"/>
    </row>
    <row r="187" ht="15.75" customHeight="1">
      <c r="A187" s="275"/>
      <c r="B187" s="276"/>
      <c r="C187" s="275"/>
      <c r="D187" s="277"/>
      <c r="E187" s="277"/>
      <c r="F187" s="277"/>
      <c r="G187" s="278"/>
      <c r="H187" s="277"/>
      <c r="I187" s="277"/>
      <c r="J187" s="277"/>
      <c r="K187" s="279"/>
      <c r="L187" s="279"/>
      <c r="M187" s="280"/>
      <c r="N187" s="280"/>
      <c r="O187" s="281"/>
      <c r="Q187" s="77"/>
    </row>
    <row r="188" ht="15.75" customHeight="1">
      <c r="A188" s="275"/>
      <c r="B188" s="276"/>
      <c r="C188" s="275"/>
      <c r="D188" s="277"/>
      <c r="E188" s="277"/>
      <c r="F188" s="277"/>
      <c r="G188" s="278"/>
      <c r="H188" s="277"/>
      <c r="I188" s="277"/>
      <c r="J188" s="277"/>
      <c r="K188" s="279"/>
      <c r="L188" s="279"/>
      <c r="M188" s="280"/>
      <c r="N188" s="280"/>
      <c r="O188" s="281"/>
      <c r="Q188" s="77"/>
    </row>
    <row r="189" ht="15.75" customHeight="1">
      <c r="A189" s="275"/>
      <c r="B189" s="276"/>
      <c r="C189" s="275"/>
      <c r="D189" s="277"/>
      <c r="E189" s="277"/>
      <c r="F189" s="277"/>
      <c r="G189" s="278"/>
      <c r="H189" s="277"/>
      <c r="I189" s="277"/>
      <c r="J189" s="277"/>
      <c r="K189" s="279"/>
      <c r="L189" s="279"/>
      <c r="M189" s="280"/>
      <c r="N189" s="280"/>
      <c r="O189" s="281"/>
      <c r="Q189" s="77"/>
    </row>
    <row r="190" ht="15.75" customHeight="1">
      <c r="A190" s="275"/>
      <c r="B190" s="276"/>
      <c r="C190" s="275"/>
      <c r="D190" s="277"/>
      <c r="E190" s="277"/>
      <c r="F190" s="277"/>
      <c r="G190" s="278"/>
      <c r="H190" s="277"/>
      <c r="I190" s="277"/>
      <c r="J190" s="277"/>
      <c r="K190" s="279"/>
      <c r="L190" s="279"/>
      <c r="M190" s="280"/>
      <c r="N190" s="280"/>
      <c r="O190" s="281"/>
      <c r="Q190" s="77"/>
    </row>
    <row r="191" ht="15.75" customHeight="1">
      <c r="A191" s="275"/>
      <c r="B191" s="276"/>
      <c r="C191" s="275"/>
      <c r="D191" s="277"/>
      <c r="E191" s="277"/>
      <c r="F191" s="277"/>
      <c r="G191" s="278"/>
      <c r="H191" s="277"/>
      <c r="I191" s="277"/>
      <c r="J191" s="277"/>
      <c r="K191" s="279"/>
      <c r="L191" s="279"/>
      <c r="M191" s="280"/>
      <c r="N191" s="280"/>
      <c r="O191" s="281"/>
      <c r="Q191" s="77"/>
    </row>
    <row r="192" ht="15.75" customHeight="1">
      <c r="A192" s="275"/>
      <c r="B192" s="276"/>
      <c r="C192" s="275"/>
      <c r="D192" s="277"/>
      <c r="E192" s="277"/>
      <c r="F192" s="277"/>
      <c r="G192" s="278"/>
      <c r="H192" s="277"/>
      <c r="I192" s="277"/>
      <c r="J192" s="277"/>
      <c r="K192" s="279"/>
      <c r="L192" s="279"/>
      <c r="M192" s="280"/>
      <c r="N192" s="280"/>
      <c r="O192" s="281"/>
      <c r="Q192" s="77"/>
    </row>
    <row r="193" ht="15.75" customHeight="1">
      <c r="A193" s="275"/>
      <c r="B193" s="276"/>
      <c r="C193" s="275"/>
      <c r="D193" s="277"/>
      <c r="E193" s="277"/>
      <c r="F193" s="277"/>
      <c r="G193" s="278"/>
      <c r="H193" s="277"/>
      <c r="I193" s="277"/>
      <c r="J193" s="277"/>
      <c r="K193" s="279"/>
      <c r="L193" s="279"/>
      <c r="M193" s="280"/>
      <c r="N193" s="280"/>
      <c r="O193" s="281"/>
      <c r="Q193" s="77"/>
    </row>
    <row r="194" ht="15.75" customHeight="1">
      <c r="A194" s="275"/>
      <c r="B194" s="276"/>
      <c r="C194" s="275"/>
      <c r="D194" s="277"/>
      <c r="E194" s="277"/>
      <c r="F194" s="277"/>
      <c r="G194" s="278"/>
      <c r="H194" s="277"/>
      <c r="I194" s="277"/>
      <c r="J194" s="277"/>
      <c r="K194" s="279"/>
      <c r="L194" s="279"/>
      <c r="M194" s="280"/>
      <c r="N194" s="280"/>
      <c r="O194" s="281"/>
      <c r="Q194" s="77"/>
    </row>
    <row r="195" ht="15.75" customHeight="1">
      <c r="A195" s="275"/>
      <c r="B195" s="276"/>
      <c r="C195" s="275"/>
      <c r="D195" s="277"/>
      <c r="E195" s="277"/>
      <c r="F195" s="277"/>
      <c r="G195" s="278"/>
      <c r="H195" s="277"/>
      <c r="I195" s="277"/>
      <c r="J195" s="277"/>
      <c r="K195" s="279"/>
      <c r="L195" s="279"/>
      <c r="M195" s="280"/>
      <c r="N195" s="280"/>
      <c r="O195" s="281"/>
      <c r="Q195" s="77"/>
    </row>
    <row r="196" ht="15.75" customHeight="1">
      <c r="A196" s="275"/>
      <c r="B196" s="276"/>
      <c r="C196" s="275"/>
      <c r="D196" s="277"/>
      <c r="E196" s="277"/>
      <c r="F196" s="277"/>
      <c r="G196" s="278"/>
      <c r="H196" s="277"/>
      <c r="I196" s="277"/>
      <c r="J196" s="277"/>
      <c r="K196" s="279"/>
      <c r="L196" s="279"/>
      <c r="M196" s="280"/>
      <c r="N196" s="280"/>
      <c r="O196" s="281"/>
      <c r="Q196" s="77"/>
    </row>
    <row r="197" ht="15.75" customHeight="1">
      <c r="A197" s="275"/>
      <c r="B197" s="276"/>
      <c r="C197" s="275"/>
      <c r="D197" s="277"/>
      <c r="E197" s="277"/>
      <c r="F197" s="277"/>
      <c r="G197" s="278"/>
      <c r="H197" s="277"/>
      <c r="I197" s="277"/>
      <c r="J197" s="277"/>
      <c r="K197" s="279"/>
      <c r="L197" s="279"/>
      <c r="M197" s="280"/>
      <c r="N197" s="280"/>
      <c r="O197" s="281"/>
      <c r="Q197" s="77"/>
    </row>
    <row r="198" ht="15.75" customHeight="1">
      <c r="A198" s="275"/>
      <c r="B198" s="276"/>
      <c r="C198" s="275"/>
      <c r="D198" s="277"/>
      <c r="E198" s="277"/>
      <c r="F198" s="277"/>
      <c r="G198" s="278"/>
      <c r="H198" s="277"/>
      <c r="I198" s="277"/>
      <c r="J198" s="277"/>
      <c r="K198" s="279"/>
      <c r="L198" s="279"/>
      <c r="M198" s="280"/>
      <c r="N198" s="280"/>
      <c r="O198" s="281"/>
      <c r="Q198" s="77"/>
    </row>
    <row r="199" ht="15.75" customHeight="1">
      <c r="A199" s="275"/>
      <c r="B199" s="276"/>
      <c r="C199" s="275"/>
      <c r="D199" s="277"/>
      <c r="E199" s="277"/>
      <c r="F199" s="277"/>
      <c r="G199" s="278"/>
      <c r="H199" s="277"/>
      <c r="I199" s="277"/>
      <c r="J199" s="277"/>
      <c r="K199" s="279"/>
      <c r="L199" s="279"/>
      <c r="M199" s="280"/>
      <c r="N199" s="280"/>
      <c r="O199" s="281"/>
      <c r="Q199" s="77"/>
    </row>
    <row r="200" ht="15.75" customHeight="1">
      <c r="A200" s="275"/>
      <c r="B200" s="276"/>
      <c r="C200" s="275"/>
      <c r="D200" s="277"/>
      <c r="E200" s="277"/>
      <c r="F200" s="277"/>
      <c r="G200" s="278"/>
      <c r="H200" s="277"/>
      <c r="I200" s="277"/>
      <c r="J200" s="277"/>
      <c r="K200" s="279"/>
      <c r="L200" s="279"/>
      <c r="M200" s="280"/>
      <c r="N200" s="280"/>
      <c r="O200" s="281"/>
      <c r="Q200" s="77"/>
    </row>
    <row r="201" ht="15.75" customHeight="1">
      <c r="A201" s="275"/>
      <c r="B201" s="276"/>
      <c r="C201" s="275"/>
      <c r="D201" s="277"/>
      <c r="E201" s="277"/>
      <c r="F201" s="277"/>
      <c r="G201" s="278"/>
      <c r="H201" s="277"/>
      <c r="I201" s="277"/>
      <c r="J201" s="277"/>
      <c r="K201" s="279"/>
      <c r="L201" s="279"/>
      <c r="M201" s="280"/>
      <c r="N201" s="280"/>
      <c r="O201" s="281"/>
      <c r="Q201" s="77"/>
    </row>
    <row r="202" ht="15.75" customHeight="1">
      <c r="A202" s="275"/>
      <c r="B202" s="276"/>
      <c r="C202" s="275"/>
      <c r="D202" s="277"/>
      <c r="E202" s="277"/>
      <c r="F202" s="277"/>
      <c r="G202" s="278"/>
      <c r="H202" s="277"/>
      <c r="I202" s="277"/>
      <c r="J202" s="277"/>
      <c r="K202" s="279"/>
      <c r="L202" s="279"/>
      <c r="M202" s="280"/>
      <c r="N202" s="280"/>
      <c r="O202" s="281"/>
      <c r="Q202" s="77"/>
    </row>
    <row r="203" ht="15.75" customHeight="1">
      <c r="A203" s="275"/>
      <c r="B203" s="276"/>
      <c r="C203" s="275"/>
      <c r="D203" s="277"/>
      <c r="E203" s="277"/>
      <c r="F203" s="277"/>
      <c r="G203" s="278"/>
      <c r="H203" s="277"/>
      <c r="I203" s="277"/>
      <c r="J203" s="277"/>
      <c r="K203" s="279"/>
      <c r="L203" s="279"/>
      <c r="M203" s="280"/>
      <c r="N203" s="280"/>
      <c r="O203" s="281"/>
      <c r="Q203" s="77"/>
    </row>
    <row r="204" ht="15.75" customHeight="1">
      <c r="A204" s="275"/>
      <c r="B204" s="276"/>
      <c r="C204" s="275"/>
      <c r="D204" s="277"/>
      <c r="E204" s="277"/>
      <c r="F204" s="277"/>
      <c r="G204" s="278"/>
      <c r="H204" s="277"/>
      <c r="I204" s="277"/>
      <c r="J204" s="277"/>
      <c r="K204" s="279"/>
      <c r="L204" s="279"/>
      <c r="M204" s="280"/>
      <c r="N204" s="280"/>
      <c r="O204" s="281"/>
      <c r="Q204" s="77"/>
    </row>
    <row r="205" ht="15.75" customHeight="1">
      <c r="A205" s="275"/>
      <c r="B205" s="276"/>
      <c r="C205" s="275"/>
      <c r="D205" s="277"/>
      <c r="E205" s="277"/>
      <c r="F205" s="277"/>
      <c r="G205" s="278"/>
      <c r="H205" s="277"/>
      <c r="I205" s="277"/>
      <c r="J205" s="277"/>
      <c r="K205" s="279"/>
      <c r="L205" s="279"/>
      <c r="M205" s="280"/>
      <c r="N205" s="280"/>
      <c r="O205" s="281"/>
      <c r="Q205" s="77"/>
    </row>
    <row r="206" ht="15.75" customHeight="1">
      <c r="A206" s="275"/>
      <c r="B206" s="276"/>
      <c r="C206" s="275"/>
      <c r="D206" s="277"/>
      <c r="E206" s="277"/>
      <c r="F206" s="277"/>
      <c r="G206" s="278"/>
      <c r="H206" s="277"/>
      <c r="I206" s="277"/>
      <c r="J206" s="277"/>
      <c r="K206" s="279"/>
      <c r="L206" s="279"/>
      <c r="M206" s="280"/>
      <c r="N206" s="280"/>
      <c r="O206" s="281"/>
      <c r="Q206" s="77"/>
    </row>
    <row r="207" ht="15.75" customHeight="1">
      <c r="A207" s="275"/>
      <c r="B207" s="276"/>
      <c r="C207" s="275"/>
      <c r="D207" s="277"/>
      <c r="E207" s="277"/>
      <c r="F207" s="277"/>
      <c r="G207" s="278"/>
      <c r="H207" s="277"/>
      <c r="I207" s="277"/>
      <c r="J207" s="277"/>
      <c r="K207" s="279"/>
      <c r="L207" s="279"/>
      <c r="M207" s="280"/>
      <c r="N207" s="280"/>
      <c r="O207" s="281"/>
      <c r="Q207" s="77"/>
    </row>
    <row r="208" ht="15.75" customHeight="1">
      <c r="A208" s="275"/>
      <c r="B208" s="276"/>
      <c r="C208" s="275"/>
      <c r="D208" s="277"/>
      <c r="E208" s="277"/>
      <c r="F208" s="277"/>
      <c r="G208" s="278"/>
      <c r="H208" s="277"/>
      <c r="I208" s="277"/>
      <c r="J208" s="277"/>
      <c r="K208" s="279"/>
      <c r="L208" s="279"/>
      <c r="M208" s="280"/>
      <c r="N208" s="280"/>
      <c r="O208" s="281"/>
      <c r="Q208" s="77"/>
    </row>
    <row r="209" ht="15.75" customHeight="1">
      <c r="A209" s="275"/>
      <c r="B209" s="276"/>
      <c r="C209" s="275"/>
      <c r="D209" s="277"/>
      <c r="E209" s="277"/>
      <c r="F209" s="277"/>
      <c r="G209" s="278"/>
      <c r="H209" s="277"/>
      <c r="I209" s="277"/>
      <c r="J209" s="277"/>
      <c r="K209" s="279"/>
      <c r="L209" s="279"/>
      <c r="M209" s="280"/>
      <c r="N209" s="280"/>
      <c r="O209" s="281"/>
      <c r="Q209" s="77"/>
    </row>
    <row r="210" ht="15.75" customHeight="1">
      <c r="A210" s="275"/>
      <c r="B210" s="276"/>
      <c r="C210" s="275"/>
      <c r="D210" s="277"/>
      <c r="E210" s="277"/>
      <c r="F210" s="277"/>
      <c r="G210" s="278"/>
      <c r="H210" s="277"/>
      <c r="I210" s="277"/>
      <c r="J210" s="277"/>
      <c r="K210" s="279"/>
      <c r="L210" s="279"/>
      <c r="M210" s="280"/>
      <c r="N210" s="280"/>
      <c r="O210" s="281"/>
      <c r="Q210" s="77"/>
    </row>
    <row r="211" ht="15.75" customHeight="1">
      <c r="A211" s="275"/>
      <c r="B211" s="276"/>
      <c r="C211" s="275"/>
      <c r="D211" s="277"/>
      <c r="E211" s="277"/>
      <c r="F211" s="277"/>
      <c r="G211" s="278"/>
      <c r="H211" s="277"/>
      <c r="I211" s="277"/>
      <c r="J211" s="277"/>
      <c r="K211" s="279"/>
      <c r="L211" s="279"/>
      <c r="M211" s="280"/>
      <c r="N211" s="280"/>
      <c r="O211" s="281"/>
      <c r="Q211" s="77"/>
    </row>
    <row r="212" ht="15.75" customHeight="1">
      <c r="A212" s="275"/>
      <c r="B212" s="276"/>
      <c r="C212" s="275"/>
      <c r="D212" s="277"/>
      <c r="E212" s="277"/>
      <c r="F212" s="277"/>
      <c r="G212" s="278"/>
      <c r="H212" s="277"/>
      <c r="I212" s="277"/>
      <c r="J212" s="277"/>
      <c r="K212" s="279"/>
      <c r="L212" s="279"/>
      <c r="M212" s="280"/>
      <c r="N212" s="280"/>
      <c r="O212" s="281"/>
      <c r="Q212" s="77"/>
    </row>
    <row r="213" ht="15.75" customHeight="1">
      <c r="A213" s="275"/>
      <c r="B213" s="276"/>
      <c r="C213" s="275"/>
      <c r="D213" s="277"/>
      <c r="E213" s="277"/>
      <c r="F213" s="277"/>
      <c r="G213" s="278"/>
      <c r="H213" s="277"/>
      <c r="I213" s="277"/>
      <c r="J213" s="277"/>
      <c r="K213" s="279"/>
      <c r="L213" s="279"/>
      <c r="M213" s="280"/>
      <c r="N213" s="280"/>
      <c r="O213" s="281"/>
      <c r="Q213" s="77"/>
    </row>
    <row r="214" ht="15.75" customHeight="1">
      <c r="A214" s="275"/>
      <c r="B214" s="276"/>
      <c r="C214" s="275"/>
      <c r="D214" s="277"/>
      <c r="E214" s="277"/>
      <c r="F214" s="277"/>
      <c r="G214" s="278"/>
      <c r="H214" s="277"/>
      <c r="I214" s="277"/>
      <c r="J214" s="277"/>
      <c r="K214" s="279"/>
      <c r="L214" s="279"/>
      <c r="M214" s="280"/>
      <c r="N214" s="280"/>
      <c r="O214" s="281"/>
      <c r="Q214" s="77"/>
    </row>
    <row r="215" ht="15.75" customHeight="1">
      <c r="A215" s="275"/>
      <c r="B215" s="276"/>
      <c r="C215" s="275"/>
      <c r="D215" s="277"/>
      <c r="E215" s="277"/>
      <c r="F215" s="277"/>
      <c r="G215" s="278"/>
      <c r="H215" s="277"/>
      <c r="I215" s="277"/>
      <c r="J215" s="277"/>
      <c r="K215" s="279"/>
      <c r="L215" s="279"/>
      <c r="M215" s="280"/>
      <c r="N215" s="280"/>
      <c r="O215" s="281"/>
      <c r="Q215" s="77"/>
    </row>
    <row r="216" ht="15.75" customHeight="1">
      <c r="A216" s="275"/>
      <c r="B216" s="276"/>
      <c r="C216" s="275"/>
      <c r="D216" s="277"/>
      <c r="E216" s="277"/>
      <c r="F216" s="277"/>
      <c r="G216" s="278"/>
      <c r="H216" s="277"/>
      <c r="I216" s="277"/>
      <c r="J216" s="277"/>
      <c r="K216" s="279"/>
      <c r="L216" s="279"/>
      <c r="M216" s="280"/>
      <c r="N216" s="280"/>
      <c r="O216" s="281"/>
      <c r="Q216" s="77"/>
    </row>
    <row r="217" ht="15.75" customHeight="1">
      <c r="A217" s="275"/>
      <c r="B217" s="276"/>
      <c r="C217" s="275"/>
      <c r="D217" s="277"/>
      <c r="E217" s="277"/>
      <c r="F217" s="277"/>
      <c r="G217" s="278"/>
      <c r="H217" s="277"/>
      <c r="I217" s="277"/>
      <c r="J217" s="277"/>
      <c r="K217" s="279"/>
      <c r="L217" s="279"/>
      <c r="M217" s="280"/>
      <c r="N217" s="280"/>
      <c r="O217" s="281"/>
      <c r="Q217" s="77"/>
    </row>
    <row r="218" ht="15.75" customHeight="1">
      <c r="A218" s="275"/>
      <c r="B218" s="276"/>
      <c r="C218" s="275"/>
      <c r="D218" s="277"/>
      <c r="E218" s="277"/>
      <c r="F218" s="277"/>
      <c r="G218" s="278"/>
      <c r="H218" s="277"/>
      <c r="I218" s="277"/>
      <c r="J218" s="277"/>
      <c r="K218" s="279"/>
      <c r="L218" s="279"/>
      <c r="M218" s="280"/>
      <c r="N218" s="280"/>
      <c r="O218" s="281"/>
      <c r="Q218" s="77"/>
    </row>
    <row r="219" ht="15.75" customHeight="1">
      <c r="A219" s="275"/>
      <c r="B219" s="276"/>
      <c r="C219" s="275"/>
      <c r="D219" s="277"/>
      <c r="E219" s="277"/>
      <c r="F219" s="277"/>
      <c r="G219" s="278"/>
      <c r="H219" s="277"/>
      <c r="I219" s="277"/>
      <c r="J219" s="277"/>
      <c r="K219" s="279"/>
      <c r="L219" s="279"/>
      <c r="M219" s="280"/>
      <c r="N219" s="280"/>
      <c r="O219" s="281"/>
      <c r="Q219" s="77"/>
    </row>
    <row r="220" ht="15.75" customHeight="1">
      <c r="A220" s="275"/>
      <c r="B220" s="276"/>
      <c r="C220" s="275"/>
      <c r="D220" s="277"/>
      <c r="E220" s="277"/>
      <c r="F220" s="277"/>
      <c r="G220" s="278"/>
      <c r="H220" s="277"/>
      <c r="I220" s="277"/>
      <c r="J220" s="277"/>
      <c r="K220" s="279"/>
      <c r="L220" s="279"/>
      <c r="M220" s="280"/>
      <c r="N220" s="280"/>
      <c r="O220" s="281"/>
      <c r="Q220" s="77"/>
    </row>
    <row r="221" ht="15.75" customHeight="1">
      <c r="A221" s="275"/>
      <c r="B221" s="276"/>
      <c r="C221" s="275"/>
      <c r="D221" s="277"/>
      <c r="E221" s="277"/>
      <c r="F221" s="277"/>
      <c r="G221" s="278"/>
      <c r="H221" s="277"/>
      <c r="I221" s="277"/>
      <c r="J221" s="277"/>
      <c r="K221" s="279"/>
      <c r="L221" s="279"/>
      <c r="M221" s="280"/>
      <c r="N221" s="280"/>
      <c r="O221" s="281"/>
      <c r="Q221" s="77"/>
    </row>
    <row r="222" ht="15.75" customHeight="1">
      <c r="A222" s="275"/>
      <c r="B222" s="276"/>
      <c r="C222" s="275"/>
      <c r="D222" s="277"/>
      <c r="E222" s="277"/>
      <c r="F222" s="277"/>
      <c r="G222" s="278"/>
      <c r="H222" s="277"/>
      <c r="I222" s="277"/>
      <c r="J222" s="277"/>
      <c r="K222" s="279"/>
      <c r="L222" s="279"/>
      <c r="M222" s="280"/>
      <c r="N222" s="280"/>
      <c r="O222" s="281"/>
      <c r="Q222" s="77"/>
    </row>
    <row r="223" ht="15.75" customHeight="1">
      <c r="A223" s="275"/>
      <c r="B223" s="276"/>
      <c r="C223" s="275"/>
      <c r="D223" s="277"/>
      <c r="E223" s="277"/>
      <c r="F223" s="277"/>
      <c r="G223" s="278"/>
      <c r="H223" s="277"/>
      <c r="I223" s="277"/>
      <c r="J223" s="277"/>
      <c r="K223" s="279"/>
      <c r="L223" s="279"/>
      <c r="M223" s="280"/>
      <c r="N223" s="280"/>
      <c r="O223" s="281"/>
      <c r="Q223" s="77"/>
    </row>
    <row r="224" ht="15.75" customHeight="1">
      <c r="A224" s="275"/>
      <c r="B224" s="276"/>
      <c r="C224" s="275"/>
      <c r="D224" s="277"/>
      <c r="E224" s="277"/>
      <c r="F224" s="277"/>
      <c r="G224" s="278"/>
      <c r="H224" s="277"/>
      <c r="I224" s="277"/>
      <c r="J224" s="277"/>
      <c r="K224" s="279"/>
      <c r="L224" s="279"/>
      <c r="M224" s="280"/>
      <c r="N224" s="280"/>
      <c r="O224" s="281"/>
      <c r="Q224" s="77"/>
    </row>
    <row r="225" ht="15.75" customHeight="1">
      <c r="A225" s="275"/>
      <c r="B225" s="276"/>
      <c r="C225" s="275"/>
      <c r="D225" s="277"/>
      <c r="E225" s="277"/>
      <c r="F225" s="277"/>
      <c r="G225" s="278"/>
      <c r="H225" s="277"/>
      <c r="I225" s="277"/>
      <c r="J225" s="277"/>
      <c r="K225" s="279"/>
      <c r="L225" s="279"/>
      <c r="M225" s="280"/>
      <c r="N225" s="280"/>
      <c r="O225" s="281"/>
      <c r="Q225" s="77"/>
    </row>
    <row r="226" ht="15.75" customHeight="1">
      <c r="A226" s="275"/>
      <c r="B226" s="276"/>
      <c r="C226" s="275"/>
      <c r="D226" s="277"/>
      <c r="E226" s="277"/>
      <c r="F226" s="277"/>
      <c r="G226" s="278"/>
      <c r="H226" s="277"/>
      <c r="I226" s="277"/>
      <c r="J226" s="277"/>
      <c r="K226" s="279"/>
      <c r="L226" s="279"/>
      <c r="M226" s="280"/>
      <c r="N226" s="280"/>
      <c r="O226" s="281"/>
      <c r="Q226" s="77"/>
    </row>
    <row r="227" ht="15.75" customHeight="1">
      <c r="A227" s="275"/>
      <c r="B227" s="276"/>
      <c r="C227" s="275"/>
      <c r="D227" s="277"/>
      <c r="E227" s="277"/>
      <c r="F227" s="277"/>
      <c r="G227" s="278"/>
      <c r="H227" s="277"/>
      <c r="I227" s="277"/>
      <c r="J227" s="277"/>
      <c r="K227" s="279"/>
      <c r="L227" s="279"/>
      <c r="M227" s="280"/>
      <c r="N227" s="280"/>
      <c r="O227" s="281"/>
      <c r="Q227" s="77"/>
    </row>
    <row r="228" ht="15.75" customHeight="1">
      <c r="A228" s="275"/>
      <c r="B228" s="276"/>
      <c r="C228" s="275"/>
      <c r="D228" s="277"/>
      <c r="E228" s="277"/>
      <c r="F228" s="277"/>
      <c r="G228" s="278"/>
      <c r="H228" s="277"/>
      <c r="I228" s="277"/>
      <c r="J228" s="277"/>
      <c r="K228" s="279"/>
      <c r="L228" s="279"/>
      <c r="M228" s="280"/>
      <c r="N228" s="280"/>
      <c r="O228" s="281"/>
      <c r="Q228" s="77"/>
    </row>
    <row r="229" ht="15.75" customHeight="1">
      <c r="A229" s="275"/>
      <c r="B229" s="276"/>
      <c r="C229" s="275"/>
      <c r="D229" s="277"/>
      <c r="E229" s="277"/>
      <c r="F229" s="277"/>
      <c r="G229" s="278"/>
      <c r="H229" s="277"/>
      <c r="I229" s="277"/>
      <c r="J229" s="277"/>
      <c r="K229" s="279"/>
      <c r="L229" s="279"/>
      <c r="M229" s="280"/>
      <c r="N229" s="280"/>
      <c r="O229" s="281"/>
      <c r="Q229" s="77"/>
    </row>
    <row r="230" ht="15.75" customHeight="1">
      <c r="A230" s="275"/>
      <c r="B230" s="276"/>
      <c r="C230" s="275"/>
      <c r="D230" s="277"/>
      <c r="E230" s="277"/>
      <c r="F230" s="277"/>
      <c r="G230" s="278"/>
      <c r="H230" s="277"/>
      <c r="I230" s="277"/>
      <c r="J230" s="277"/>
      <c r="K230" s="279"/>
      <c r="L230" s="279"/>
      <c r="M230" s="280"/>
      <c r="N230" s="280"/>
      <c r="O230" s="281"/>
      <c r="Q230" s="77"/>
    </row>
    <row r="231" ht="15.75" customHeight="1">
      <c r="A231" s="275"/>
      <c r="B231" s="276"/>
      <c r="C231" s="275"/>
      <c r="D231" s="277"/>
      <c r="E231" s="277"/>
      <c r="F231" s="277"/>
      <c r="G231" s="278"/>
      <c r="H231" s="277"/>
      <c r="I231" s="277"/>
      <c r="J231" s="277"/>
      <c r="K231" s="279"/>
      <c r="L231" s="279"/>
      <c r="M231" s="280"/>
      <c r="N231" s="280"/>
      <c r="O231" s="281"/>
      <c r="Q231" s="77"/>
    </row>
    <row r="232" ht="15.75" customHeight="1">
      <c r="A232" s="275"/>
      <c r="B232" s="276"/>
      <c r="C232" s="275"/>
      <c r="D232" s="277"/>
      <c r="E232" s="277"/>
      <c r="F232" s="277"/>
      <c r="G232" s="278"/>
      <c r="H232" s="277"/>
      <c r="I232" s="277"/>
      <c r="J232" s="277"/>
      <c r="K232" s="279"/>
      <c r="L232" s="279"/>
      <c r="M232" s="280"/>
      <c r="N232" s="280"/>
      <c r="O232" s="281"/>
      <c r="Q232" s="77"/>
    </row>
    <row r="233" ht="15.75" customHeight="1">
      <c r="A233" s="275"/>
      <c r="B233" s="276"/>
      <c r="C233" s="275"/>
      <c r="D233" s="277"/>
      <c r="E233" s="277"/>
      <c r="F233" s="277"/>
      <c r="G233" s="278"/>
      <c r="H233" s="277"/>
      <c r="I233" s="277"/>
      <c r="J233" s="277"/>
      <c r="K233" s="279"/>
      <c r="L233" s="279"/>
      <c r="M233" s="280"/>
      <c r="N233" s="280"/>
      <c r="O233" s="281"/>
      <c r="Q233" s="77"/>
    </row>
    <row r="234" ht="15.75" customHeight="1">
      <c r="A234" s="275"/>
      <c r="B234" s="276"/>
      <c r="C234" s="275"/>
      <c r="D234" s="277"/>
      <c r="E234" s="277"/>
      <c r="F234" s="277"/>
      <c r="G234" s="278"/>
      <c r="H234" s="277"/>
      <c r="I234" s="277"/>
      <c r="J234" s="277"/>
      <c r="K234" s="279"/>
      <c r="L234" s="279"/>
      <c r="M234" s="280"/>
      <c r="N234" s="280"/>
      <c r="O234" s="281"/>
      <c r="Q234" s="77"/>
    </row>
    <row r="235" ht="15.75" customHeight="1">
      <c r="A235" s="275"/>
      <c r="B235" s="276"/>
      <c r="C235" s="275"/>
      <c r="D235" s="277"/>
      <c r="E235" s="277"/>
      <c r="F235" s="277"/>
      <c r="G235" s="278"/>
      <c r="H235" s="277"/>
      <c r="I235" s="277"/>
      <c r="J235" s="277"/>
      <c r="K235" s="279"/>
      <c r="L235" s="279"/>
      <c r="M235" s="280"/>
      <c r="N235" s="280"/>
      <c r="O235" s="281"/>
      <c r="Q235" s="77"/>
    </row>
    <row r="236" ht="15.75" customHeight="1">
      <c r="A236" s="275"/>
      <c r="B236" s="276"/>
      <c r="C236" s="275"/>
      <c r="D236" s="277"/>
      <c r="E236" s="277"/>
      <c r="F236" s="277"/>
      <c r="G236" s="278"/>
      <c r="H236" s="277"/>
      <c r="I236" s="277"/>
      <c r="J236" s="277"/>
      <c r="K236" s="279"/>
      <c r="L236" s="279"/>
      <c r="M236" s="280"/>
      <c r="N236" s="280"/>
      <c r="O236" s="281"/>
      <c r="Q236" s="77"/>
    </row>
    <row r="237" ht="15.75" customHeight="1">
      <c r="A237" s="275"/>
      <c r="B237" s="276"/>
      <c r="C237" s="275"/>
      <c r="D237" s="277"/>
      <c r="E237" s="277"/>
      <c r="F237" s="277"/>
      <c r="G237" s="278"/>
      <c r="H237" s="277"/>
      <c r="I237" s="277"/>
      <c r="J237" s="277"/>
      <c r="K237" s="279"/>
      <c r="L237" s="279"/>
      <c r="M237" s="280"/>
      <c r="N237" s="280"/>
      <c r="O237" s="281"/>
      <c r="Q237" s="77"/>
    </row>
    <row r="238" ht="15.75" customHeight="1">
      <c r="A238" s="275"/>
      <c r="B238" s="276"/>
      <c r="C238" s="275"/>
      <c r="D238" s="277"/>
      <c r="E238" s="277"/>
      <c r="F238" s="277"/>
      <c r="G238" s="278"/>
      <c r="H238" s="277"/>
      <c r="I238" s="277"/>
      <c r="J238" s="277"/>
      <c r="K238" s="279"/>
      <c r="L238" s="279"/>
      <c r="M238" s="280"/>
      <c r="N238" s="280"/>
      <c r="O238" s="281"/>
      <c r="Q238" s="77"/>
    </row>
    <row r="239" ht="15.75" customHeight="1">
      <c r="A239" s="275"/>
      <c r="B239" s="276"/>
      <c r="C239" s="275"/>
      <c r="D239" s="277"/>
      <c r="E239" s="277"/>
      <c r="F239" s="277"/>
      <c r="G239" s="278"/>
      <c r="H239" s="277"/>
      <c r="I239" s="277"/>
      <c r="J239" s="277"/>
      <c r="K239" s="279"/>
      <c r="L239" s="279"/>
      <c r="M239" s="280"/>
      <c r="N239" s="280"/>
      <c r="O239" s="281"/>
      <c r="Q239" s="77"/>
    </row>
    <row r="240" ht="15.75" customHeight="1">
      <c r="A240" s="275"/>
      <c r="B240" s="276"/>
      <c r="C240" s="275"/>
      <c r="D240" s="277"/>
      <c r="E240" s="277"/>
      <c r="F240" s="277"/>
      <c r="G240" s="278"/>
      <c r="H240" s="277"/>
      <c r="I240" s="277"/>
      <c r="J240" s="277"/>
      <c r="K240" s="279"/>
      <c r="L240" s="279"/>
      <c r="M240" s="280"/>
      <c r="N240" s="280"/>
      <c r="O240" s="281"/>
      <c r="Q240" s="77"/>
    </row>
    <row r="241" ht="15.75" customHeight="1">
      <c r="A241" s="275"/>
      <c r="B241" s="276"/>
      <c r="C241" s="275"/>
      <c r="D241" s="277"/>
      <c r="E241" s="277"/>
      <c r="F241" s="277"/>
      <c r="G241" s="278"/>
      <c r="H241" s="277"/>
      <c r="I241" s="277"/>
      <c r="J241" s="277"/>
      <c r="K241" s="279"/>
      <c r="L241" s="279"/>
      <c r="M241" s="280"/>
      <c r="N241" s="280"/>
      <c r="O241" s="281"/>
      <c r="Q241" s="77"/>
    </row>
    <row r="242" ht="15.75" customHeight="1">
      <c r="A242" s="275"/>
      <c r="B242" s="276"/>
      <c r="C242" s="275"/>
      <c r="D242" s="277"/>
      <c r="E242" s="277"/>
      <c r="F242" s="277"/>
      <c r="G242" s="278"/>
      <c r="H242" s="277"/>
      <c r="I242" s="277"/>
      <c r="J242" s="277"/>
      <c r="K242" s="279"/>
      <c r="L242" s="279"/>
      <c r="M242" s="280"/>
      <c r="N242" s="280"/>
      <c r="O242" s="281"/>
      <c r="Q242" s="77"/>
    </row>
    <row r="243" ht="15.75" customHeight="1">
      <c r="A243" s="275"/>
      <c r="B243" s="276"/>
      <c r="C243" s="275"/>
      <c r="D243" s="277"/>
      <c r="E243" s="277"/>
      <c r="F243" s="277"/>
      <c r="G243" s="278"/>
      <c r="H243" s="277"/>
      <c r="I243" s="277"/>
      <c r="J243" s="277"/>
      <c r="K243" s="279"/>
      <c r="L243" s="279"/>
      <c r="M243" s="280"/>
      <c r="N243" s="280"/>
      <c r="O243" s="281"/>
      <c r="Q243" s="77"/>
    </row>
    <row r="244" ht="15.75" customHeight="1">
      <c r="A244" s="275"/>
      <c r="B244" s="276"/>
      <c r="C244" s="275"/>
      <c r="D244" s="277"/>
      <c r="E244" s="277"/>
      <c r="F244" s="277"/>
      <c r="G244" s="278"/>
      <c r="H244" s="277"/>
      <c r="I244" s="277"/>
      <c r="J244" s="277"/>
      <c r="K244" s="279"/>
      <c r="L244" s="279"/>
      <c r="M244" s="280"/>
      <c r="N244" s="280"/>
      <c r="O244" s="281"/>
      <c r="Q244" s="77"/>
    </row>
    <row r="245" ht="15.75" customHeight="1">
      <c r="A245" s="275"/>
      <c r="B245" s="276"/>
      <c r="C245" s="275"/>
      <c r="D245" s="277"/>
      <c r="E245" s="277"/>
      <c r="F245" s="277"/>
      <c r="G245" s="278"/>
      <c r="H245" s="277"/>
      <c r="I245" s="277"/>
      <c r="J245" s="277"/>
      <c r="K245" s="279"/>
      <c r="L245" s="279"/>
      <c r="M245" s="280"/>
      <c r="N245" s="280"/>
      <c r="O245" s="281"/>
      <c r="Q245" s="77"/>
    </row>
    <row r="246" ht="15.75" customHeight="1">
      <c r="A246" s="275"/>
      <c r="B246" s="276"/>
      <c r="C246" s="275"/>
      <c r="D246" s="277"/>
      <c r="E246" s="277"/>
      <c r="F246" s="277"/>
      <c r="G246" s="278"/>
      <c r="H246" s="277"/>
      <c r="I246" s="277"/>
      <c r="J246" s="277"/>
      <c r="K246" s="279"/>
      <c r="L246" s="279"/>
      <c r="M246" s="280"/>
      <c r="N246" s="280"/>
      <c r="O246" s="281"/>
      <c r="Q246" s="77"/>
    </row>
    <row r="247" ht="15.75" customHeight="1">
      <c r="A247" s="275"/>
      <c r="B247" s="276"/>
      <c r="C247" s="275"/>
      <c r="D247" s="277"/>
      <c r="E247" s="277"/>
      <c r="F247" s="277"/>
      <c r="G247" s="278"/>
      <c r="H247" s="277"/>
      <c r="I247" s="277"/>
      <c r="J247" s="277"/>
      <c r="K247" s="279"/>
      <c r="L247" s="279"/>
      <c r="M247" s="280"/>
      <c r="N247" s="280"/>
      <c r="O247" s="281"/>
      <c r="Q247" s="77"/>
    </row>
    <row r="248" ht="15.75" customHeight="1">
      <c r="A248" s="275"/>
      <c r="B248" s="276"/>
      <c r="C248" s="275"/>
      <c r="D248" s="277"/>
      <c r="E248" s="277"/>
      <c r="F248" s="277"/>
      <c r="G248" s="278"/>
      <c r="H248" s="277"/>
      <c r="I248" s="277"/>
      <c r="J248" s="277"/>
      <c r="K248" s="279"/>
      <c r="L248" s="279"/>
      <c r="M248" s="280"/>
      <c r="N248" s="280"/>
      <c r="O248" s="281"/>
      <c r="Q248" s="77"/>
    </row>
    <row r="249" ht="15.75" customHeight="1">
      <c r="A249" s="275"/>
      <c r="B249" s="276"/>
      <c r="C249" s="275"/>
      <c r="D249" s="277"/>
      <c r="E249" s="277"/>
      <c r="F249" s="277"/>
      <c r="G249" s="278"/>
      <c r="H249" s="277"/>
      <c r="I249" s="277"/>
      <c r="J249" s="277"/>
      <c r="K249" s="279"/>
      <c r="L249" s="279"/>
      <c r="M249" s="280"/>
      <c r="N249" s="280"/>
      <c r="O249" s="281"/>
      <c r="Q249" s="77"/>
    </row>
    <row r="250" ht="15.75" customHeight="1">
      <c r="A250" s="275"/>
      <c r="B250" s="276"/>
      <c r="C250" s="275"/>
      <c r="D250" s="277"/>
      <c r="E250" s="277"/>
      <c r="F250" s="277"/>
      <c r="G250" s="278"/>
      <c r="H250" s="277"/>
      <c r="I250" s="277"/>
      <c r="J250" s="277"/>
      <c r="K250" s="279"/>
      <c r="L250" s="279"/>
      <c r="M250" s="280"/>
      <c r="N250" s="280"/>
      <c r="O250" s="281"/>
      <c r="Q250" s="77"/>
    </row>
    <row r="251" ht="15.75" customHeight="1">
      <c r="A251" s="275"/>
      <c r="B251" s="276"/>
      <c r="C251" s="275"/>
      <c r="D251" s="277"/>
      <c r="E251" s="277"/>
      <c r="F251" s="277"/>
      <c r="G251" s="278"/>
      <c r="H251" s="277"/>
      <c r="I251" s="277"/>
      <c r="J251" s="277"/>
      <c r="K251" s="279"/>
      <c r="L251" s="279"/>
      <c r="M251" s="280"/>
      <c r="N251" s="280"/>
      <c r="O251" s="281"/>
      <c r="Q251" s="77"/>
    </row>
    <row r="252" ht="15.75" customHeight="1">
      <c r="A252" s="275"/>
      <c r="B252" s="276"/>
      <c r="C252" s="275"/>
      <c r="D252" s="277"/>
      <c r="E252" s="277"/>
      <c r="F252" s="277"/>
      <c r="G252" s="278"/>
      <c r="H252" s="277"/>
      <c r="I252" s="277"/>
      <c r="J252" s="277"/>
      <c r="K252" s="279"/>
      <c r="L252" s="279"/>
      <c r="M252" s="280"/>
      <c r="N252" s="280"/>
      <c r="O252" s="281"/>
      <c r="Q252" s="77"/>
    </row>
    <row r="253" ht="15.75" customHeight="1">
      <c r="A253" s="275"/>
      <c r="B253" s="276"/>
      <c r="C253" s="275"/>
      <c r="D253" s="277"/>
      <c r="E253" s="277"/>
      <c r="F253" s="277"/>
      <c r="G253" s="278"/>
      <c r="H253" s="277"/>
      <c r="I253" s="277"/>
      <c r="J253" s="277"/>
      <c r="K253" s="279"/>
      <c r="L253" s="279"/>
      <c r="M253" s="280"/>
      <c r="N253" s="280"/>
      <c r="O253" s="281"/>
      <c r="Q253" s="77"/>
    </row>
    <row r="254" ht="15.75" customHeight="1">
      <c r="A254" s="275"/>
      <c r="B254" s="276"/>
      <c r="C254" s="275"/>
      <c r="D254" s="277"/>
      <c r="E254" s="277"/>
      <c r="F254" s="277"/>
      <c r="G254" s="278"/>
      <c r="H254" s="277"/>
      <c r="I254" s="277"/>
      <c r="J254" s="277"/>
      <c r="K254" s="279"/>
      <c r="L254" s="279"/>
      <c r="M254" s="280"/>
      <c r="N254" s="280"/>
      <c r="O254" s="281"/>
      <c r="Q254" s="77"/>
    </row>
    <row r="255" ht="15.75" customHeight="1">
      <c r="A255" s="275"/>
      <c r="B255" s="276"/>
      <c r="C255" s="275"/>
      <c r="D255" s="277"/>
      <c r="E255" s="277"/>
      <c r="F255" s="277"/>
      <c r="G255" s="278"/>
      <c r="H255" s="277"/>
      <c r="I255" s="277"/>
      <c r="J255" s="277"/>
      <c r="K255" s="279"/>
      <c r="L255" s="279"/>
      <c r="M255" s="280"/>
      <c r="N255" s="280"/>
      <c r="O255" s="281"/>
      <c r="Q255" s="77"/>
    </row>
    <row r="256" ht="15.75" customHeight="1">
      <c r="A256" s="275"/>
      <c r="B256" s="276"/>
      <c r="C256" s="275"/>
      <c r="D256" s="277"/>
      <c r="E256" s="277"/>
      <c r="F256" s="277"/>
      <c r="G256" s="278"/>
      <c r="H256" s="277"/>
      <c r="I256" s="277"/>
      <c r="J256" s="277"/>
      <c r="K256" s="279"/>
      <c r="L256" s="279"/>
      <c r="M256" s="280"/>
      <c r="N256" s="280"/>
      <c r="O256" s="281"/>
      <c r="Q256" s="77"/>
    </row>
    <row r="257" ht="15.75" customHeight="1">
      <c r="A257" s="275"/>
      <c r="B257" s="276"/>
      <c r="C257" s="275"/>
      <c r="D257" s="277"/>
      <c r="E257" s="277"/>
      <c r="F257" s="277"/>
      <c r="G257" s="278"/>
      <c r="H257" s="277"/>
      <c r="I257" s="277"/>
      <c r="J257" s="277"/>
      <c r="K257" s="279"/>
      <c r="L257" s="279"/>
      <c r="M257" s="280"/>
      <c r="N257" s="280"/>
      <c r="O257" s="281"/>
      <c r="Q257" s="77"/>
    </row>
    <row r="258" ht="15.75" customHeight="1">
      <c r="A258" s="275"/>
      <c r="B258" s="276"/>
      <c r="C258" s="275"/>
      <c r="D258" s="277"/>
      <c r="E258" s="277"/>
      <c r="F258" s="277"/>
      <c r="G258" s="278"/>
      <c r="H258" s="277"/>
      <c r="I258" s="277"/>
      <c r="J258" s="277"/>
      <c r="K258" s="279"/>
      <c r="L258" s="279"/>
      <c r="M258" s="280"/>
      <c r="N258" s="280"/>
      <c r="O258" s="281"/>
      <c r="Q258" s="77"/>
    </row>
    <row r="259" ht="15.75" customHeight="1">
      <c r="A259" s="275"/>
      <c r="B259" s="276"/>
      <c r="C259" s="275"/>
      <c r="D259" s="277"/>
      <c r="E259" s="277"/>
      <c r="F259" s="277"/>
      <c r="G259" s="278"/>
      <c r="H259" s="277"/>
      <c r="I259" s="277"/>
      <c r="J259" s="277"/>
      <c r="K259" s="279"/>
      <c r="L259" s="279"/>
      <c r="M259" s="280"/>
      <c r="N259" s="280"/>
      <c r="O259" s="281"/>
      <c r="Q259" s="77"/>
    </row>
    <row r="260" ht="15.75" customHeight="1">
      <c r="A260" s="275"/>
      <c r="B260" s="276"/>
      <c r="C260" s="275"/>
      <c r="D260" s="277"/>
      <c r="E260" s="277"/>
      <c r="F260" s="277"/>
      <c r="G260" s="278"/>
      <c r="H260" s="277"/>
      <c r="I260" s="277"/>
      <c r="J260" s="277"/>
      <c r="K260" s="279"/>
      <c r="L260" s="279"/>
      <c r="M260" s="280"/>
      <c r="N260" s="280"/>
      <c r="O260" s="281"/>
      <c r="Q260" s="77"/>
    </row>
    <row r="261" ht="15.75" customHeight="1">
      <c r="A261" s="275"/>
      <c r="B261" s="276"/>
      <c r="C261" s="275"/>
      <c r="D261" s="277"/>
      <c r="E261" s="277"/>
      <c r="F261" s="277"/>
      <c r="G261" s="278"/>
      <c r="H261" s="277"/>
      <c r="I261" s="277"/>
      <c r="J261" s="277"/>
      <c r="K261" s="279"/>
      <c r="L261" s="279"/>
      <c r="M261" s="280"/>
      <c r="N261" s="280"/>
      <c r="O261" s="281"/>
      <c r="Q261" s="77"/>
    </row>
    <row r="262" ht="15.75" customHeight="1">
      <c r="A262" s="275"/>
      <c r="B262" s="276"/>
      <c r="C262" s="275"/>
      <c r="D262" s="277"/>
      <c r="E262" s="277"/>
      <c r="F262" s="277"/>
      <c r="G262" s="278"/>
      <c r="H262" s="277"/>
      <c r="I262" s="277"/>
      <c r="J262" s="277"/>
      <c r="K262" s="279"/>
      <c r="L262" s="279"/>
      <c r="M262" s="280"/>
      <c r="N262" s="280"/>
      <c r="O262" s="281"/>
      <c r="Q262" s="77"/>
    </row>
    <row r="263" ht="15.75" customHeight="1">
      <c r="A263" s="275"/>
      <c r="B263" s="276"/>
      <c r="C263" s="275"/>
      <c r="D263" s="277"/>
      <c r="E263" s="277"/>
      <c r="F263" s="277"/>
      <c r="G263" s="278"/>
      <c r="H263" s="277"/>
      <c r="I263" s="277"/>
      <c r="J263" s="277"/>
      <c r="K263" s="279"/>
      <c r="L263" s="279"/>
      <c r="M263" s="280"/>
      <c r="N263" s="280"/>
      <c r="O263" s="281"/>
      <c r="Q263" s="77"/>
    </row>
    <row r="264" ht="15.75" customHeight="1">
      <c r="A264" s="275"/>
      <c r="B264" s="276"/>
      <c r="C264" s="275"/>
      <c r="D264" s="277"/>
      <c r="E264" s="277"/>
      <c r="F264" s="277"/>
      <c r="G264" s="278"/>
      <c r="H264" s="277"/>
      <c r="I264" s="277"/>
      <c r="J264" s="277"/>
      <c r="K264" s="279"/>
      <c r="L264" s="279"/>
      <c r="M264" s="280"/>
      <c r="N264" s="280"/>
      <c r="O264" s="281"/>
      <c r="Q264" s="77"/>
    </row>
    <row r="265" ht="15.75" customHeight="1">
      <c r="A265" s="275"/>
      <c r="B265" s="276"/>
      <c r="C265" s="275"/>
      <c r="D265" s="277"/>
      <c r="E265" s="277"/>
      <c r="F265" s="277"/>
      <c r="G265" s="278"/>
      <c r="H265" s="277"/>
      <c r="I265" s="277"/>
      <c r="J265" s="277"/>
      <c r="K265" s="279"/>
      <c r="L265" s="279"/>
      <c r="M265" s="280"/>
      <c r="N265" s="280"/>
      <c r="O265" s="281"/>
      <c r="Q265" s="77"/>
    </row>
    <row r="266" ht="15.75" customHeight="1">
      <c r="A266" s="275"/>
      <c r="B266" s="276"/>
      <c r="C266" s="275"/>
      <c r="D266" s="277"/>
      <c r="E266" s="277"/>
      <c r="F266" s="277"/>
      <c r="G266" s="278"/>
      <c r="H266" s="277"/>
      <c r="I266" s="277"/>
      <c r="J266" s="277"/>
      <c r="K266" s="279"/>
      <c r="L266" s="279"/>
      <c r="M266" s="280"/>
      <c r="N266" s="280"/>
      <c r="O266" s="281"/>
      <c r="Q266" s="77"/>
    </row>
    <row r="267" ht="15.75" customHeight="1">
      <c r="A267" s="275"/>
      <c r="B267" s="276"/>
      <c r="C267" s="275"/>
      <c r="D267" s="277"/>
      <c r="E267" s="277"/>
      <c r="F267" s="277"/>
      <c r="G267" s="278"/>
      <c r="H267" s="277"/>
      <c r="I267" s="277"/>
      <c r="J267" s="277"/>
      <c r="K267" s="279"/>
      <c r="L267" s="279"/>
      <c r="M267" s="280"/>
      <c r="N267" s="280"/>
      <c r="O267" s="281"/>
      <c r="Q267" s="77"/>
    </row>
    <row r="268" ht="15.75" customHeight="1">
      <c r="A268" s="275"/>
      <c r="B268" s="276"/>
      <c r="C268" s="275"/>
      <c r="D268" s="277"/>
      <c r="E268" s="277"/>
      <c r="F268" s="277"/>
      <c r="G268" s="278"/>
      <c r="H268" s="277"/>
      <c r="I268" s="277"/>
      <c r="J268" s="277"/>
      <c r="K268" s="279"/>
      <c r="L268" s="279"/>
      <c r="M268" s="280"/>
      <c r="N268" s="280"/>
      <c r="O268" s="281"/>
      <c r="Q268" s="77"/>
    </row>
    <row r="269" ht="15.75" customHeight="1">
      <c r="A269" s="275"/>
      <c r="B269" s="276"/>
      <c r="C269" s="275"/>
      <c r="D269" s="277"/>
      <c r="E269" s="277"/>
      <c r="F269" s="277"/>
      <c r="G269" s="278"/>
      <c r="H269" s="277"/>
      <c r="I269" s="277"/>
      <c r="J269" s="277"/>
      <c r="K269" s="279"/>
      <c r="L269" s="279"/>
      <c r="M269" s="280"/>
      <c r="N269" s="280"/>
      <c r="O269" s="281"/>
      <c r="Q269" s="77"/>
    </row>
    <row r="270" ht="15.75" customHeight="1">
      <c r="A270" s="275"/>
      <c r="B270" s="276"/>
      <c r="C270" s="275"/>
      <c r="D270" s="277"/>
      <c r="E270" s="277"/>
      <c r="F270" s="277"/>
      <c r="G270" s="278"/>
      <c r="H270" s="277"/>
      <c r="I270" s="277"/>
      <c r="J270" s="277"/>
      <c r="K270" s="279"/>
      <c r="L270" s="279"/>
      <c r="M270" s="280"/>
      <c r="N270" s="280"/>
      <c r="O270" s="281"/>
      <c r="Q270" s="77"/>
    </row>
    <row r="271" ht="15.75" customHeight="1">
      <c r="A271" s="275"/>
      <c r="B271" s="276"/>
      <c r="C271" s="275"/>
      <c r="D271" s="277"/>
      <c r="E271" s="277"/>
      <c r="F271" s="277"/>
      <c r="G271" s="278"/>
      <c r="H271" s="277"/>
      <c r="I271" s="277"/>
      <c r="J271" s="277"/>
      <c r="K271" s="279"/>
      <c r="L271" s="279"/>
      <c r="M271" s="280"/>
      <c r="N271" s="280"/>
      <c r="O271" s="281"/>
      <c r="Q271" s="77"/>
    </row>
    <row r="272" ht="15.75" customHeight="1">
      <c r="A272" s="275"/>
      <c r="B272" s="276"/>
      <c r="C272" s="275"/>
      <c r="D272" s="277"/>
      <c r="E272" s="277"/>
      <c r="F272" s="277"/>
      <c r="G272" s="278"/>
      <c r="H272" s="277"/>
      <c r="I272" s="277"/>
      <c r="J272" s="277"/>
      <c r="K272" s="279"/>
      <c r="L272" s="279"/>
      <c r="M272" s="280"/>
      <c r="N272" s="280"/>
      <c r="O272" s="281"/>
      <c r="Q272" s="77"/>
    </row>
    <row r="273" ht="15.75" customHeight="1">
      <c r="A273" s="275"/>
      <c r="B273" s="276"/>
      <c r="C273" s="275"/>
      <c r="D273" s="277"/>
      <c r="E273" s="277"/>
      <c r="F273" s="277"/>
      <c r="G273" s="278"/>
      <c r="H273" s="277"/>
      <c r="I273" s="277"/>
      <c r="J273" s="277"/>
      <c r="K273" s="279"/>
      <c r="L273" s="279"/>
      <c r="M273" s="280"/>
      <c r="N273" s="280"/>
      <c r="O273" s="281"/>
      <c r="Q273" s="77"/>
    </row>
    <row r="274" ht="15.75" customHeight="1">
      <c r="A274" s="275"/>
      <c r="B274" s="276"/>
      <c r="C274" s="275"/>
      <c r="D274" s="277"/>
      <c r="E274" s="277"/>
      <c r="F274" s="277"/>
      <c r="G274" s="278"/>
      <c r="H274" s="277"/>
      <c r="I274" s="277"/>
      <c r="J274" s="277"/>
      <c r="K274" s="279"/>
      <c r="L274" s="279"/>
      <c r="M274" s="280"/>
      <c r="N274" s="280"/>
      <c r="O274" s="281"/>
      <c r="Q274" s="77"/>
    </row>
    <row r="275" ht="15.75" customHeight="1">
      <c r="A275" s="275"/>
      <c r="B275" s="276"/>
      <c r="C275" s="275"/>
      <c r="D275" s="277"/>
      <c r="E275" s="277"/>
      <c r="F275" s="277"/>
      <c r="G275" s="278"/>
      <c r="H275" s="277"/>
      <c r="I275" s="277"/>
      <c r="J275" s="277"/>
      <c r="K275" s="279"/>
      <c r="L275" s="279"/>
      <c r="M275" s="280"/>
      <c r="N275" s="280"/>
      <c r="O275" s="281"/>
      <c r="Q275" s="77"/>
    </row>
    <row r="276" ht="15.75" customHeight="1">
      <c r="A276" s="275"/>
      <c r="B276" s="276"/>
      <c r="C276" s="275"/>
      <c r="D276" s="277"/>
      <c r="E276" s="277"/>
      <c r="F276" s="277"/>
      <c r="G276" s="278"/>
      <c r="H276" s="277"/>
      <c r="I276" s="277"/>
      <c r="J276" s="277"/>
      <c r="K276" s="279"/>
      <c r="L276" s="279"/>
      <c r="M276" s="280"/>
      <c r="N276" s="280"/>
      <c r="O276" s="281"/>
      <c r="Q276" s="77"/>
    </row>
    <row r="277" ht="15.75" customHeight="1">
      <c r="A277" s="275"/>
      <c r="B277" s="276"/>
      <c r="C277" s="275"/>
      <c r="D277" s="277"/>
      <c r="E277" s="277"/>
      <c r="F277" s="277"/>
      <c r="G277" s="278"/>
      <c r="H277" s="277"/>
      <c r="I277" s="277"/>
      <c r="J277" s="277"/>
      <c r="K277" s="279"/>
      <c r="L277" s="279"/>
      <c r="M277" s="280"/>
      <c r="N277" s="280"/>
      <c r="O277" s="281"/>
      <c r="Q277" s="77"/>
    </row>
    <row r="278" ht="15.75" customHeight="1">
      <c r="A278" s="275"/>
      <c r="B278" s="276"/>
      <c r="C278" s="275"/>
      <c r="D278" s="277"/>
      <c r="E278" s="277"/>
      <c r="F278" s="277"/>
      <c r="G278" s="278"/>
      <c r="H278" s="277"/>
      <c r="I278" s="277"/>
      <c r="J278" s="277"/>
      <c r="K278" s="279"/>
      <c r="L278" s="279"/>
      <c r="M278" s="280"/>
      <c r="N278" s="280"/>
      <c r="O278" s="281"/>
      <c r="Q278" s="77"/>
    </row>
    <row r="279" ht="15.75" customHeight="1">
      <c r="A279" s="275"/>
      <c r="B279" s="276"/>
      <c r="C279" s="275"/>
      <c r="D279" s="277"/>
      <c r="E279" s="277"/>
      <c r="F279" s="277"/>
      <c r="G279" s="278"/>
      <c r="H279" s="277"/>
      <c r="I279" s="277"/>
      <c r="J279" s="277"/>
      <c r="K279" s="279"/>
      <c r="L279" s="279"/>
      <c r="M279" s="280"/>
      <c r="N279" s="280"/>
      <c r="O279" s="281"/>
      <c r="Q279" s="77"/>
    </row>
    <row r="280" ht="15.75" customHeight="1">
      <c r="A280" s="275"/>
      <c r="B280" s="276"/>
      <c r="C280" s="275"/>
      <c r="D280" s="277"/>
      <c r="E280" s="277"/>
      <c r="F280" s="277"/>
      <c r="G280" s="278"/>
      <c r="H280" s="277"/>
      <c r="I280" s="277"/>
      <c r="J280" s="277"/>
      <c r="K280" s="279"/>
      <c r="L280" s="279"/>
      <c r="M280" s="280"/>
      <c r="N280" s="280"/>
      <c r="O280" s="281"/>
      <c r="Q280" s="77"/>
    </row>
    <row r="281" ht="15.75" customHeight="1">
      <c r="A281" s="275"/>
      <c r="B281" s="276"/>
      <c r="C281" s="275"/>
      <c r="D281" s="277"/>
      <c r="E281" s="277"/>
      <c r="F281" s="277"/>
      <c r="G281" s="278"/>
      <c r="H281" s="277"/>
      <c r="I281" s="277"/>
      <c r="J281" s="277"/>
      <c r="K281" s="279"/>
      <c r="L281" s="279"/>
      <c r="M281" s="280"/>
      <c r="N281" s="280"/>
      <c r="O281" s="281"/>
      <c r="Q281" s="77"/>
    </row>
    <row r="282" ht="15.75" customHeight="1">
      <c r="A282" s="275"/>
      <c r="B282" s="276"/>
      <c r="C282" s="275"/>
      <c r="D282" s="277"/>
      <c r="E282" s="277"/>
      <c r="F282" s="277"/>
      <c r="G282" s="278"/>
      <c r="H282" s="277"/>
      <c r="I282" s="277"/>
      <c r="J282" s="277"/>
      <c r="K282" s="279"/>
      <c r="L282" s="279"/>
      <c r="M282" s="280"/>
      <c r="N282" s="280"/>
      <c r="O282" s="281"/>
      <c r="Q282" s="77"/>
    </row>
    <row r="283" ht="15.75" customHeight="1">
      <c r="A283" s="275"/>
      <c r="B283" s="276"/>
      <c r="C283" s="275"/>
      <c r="D283" s="277"/>
      <c r="E283" s="277"/>
      <c r="F283" s="277"/>
      <c r="G283" s="278"/>
      <c r="H283" s="277"/>
      <c r="I283" s="277"/>
      <c r="J283" s="277"/>
      <c r="K283" s="279"/>
      <c r="L283" s="279"/>
      <c r="M283" s="280"/>
      <c r="N283" s="280"/>
      <c r="O283" s="281"/>
      <c r="Q283" s="77"/>
    </row>
    <row r="284" ht="15.75" customHeight="1">
      <c r="A284" s="275"/>
      <c r="B284" s="276"/>
      <c r="C284" s="275"/>
      <c r="D284" s="277"/>
      <c r="E284" s="277"/>
      <c r="F284" s="277"/>
      <c r="G284" s="278"/>
      <c r="H284" s="277"/>
      <c r="I284" s="277"/>
      <c r="J284" s="277"/>
      <c r="K284" s="279"/>
      <c r="L284" s="279"/>
      <c r="M284" s="280"/>
      <c r="N284" s="280"/>
      <c r="O284" s="281"/>
      <c r="Q284" s="77"/>
    </row>
    <row r="285" ht="15.75" customHeight="1">
      <c r="A285" s="275"/>
      <c r="B285" s="276"/>
      <c r="C285" s="275"/>
      <c r="D285" s="277"/>
      <c r="E285" s="277"/>
      <c r="F285" s="277"/>
      <c r="G285" s="278"/>
      <c r="H285" s="277"/>
      <c r="I285" s="277"/>
      <c r="J285" s="277"/>
      <c r="K285" s="279"/>
      <c r="L285" s="279"/>
      <c r="M285" s="280"/>
      <c r="N285" s="280"/>
      <c r="O285" s="281"/>
      <c r="Q285" s="77"/>
    </row>
    <row r="286" ht="15.75" customHeight="1">
      <c r="A286" s="275"/>
      <c r="B286" s="276"/>
      <c r="C286" s="275"/>
      <c r="D286" s="277"/>
      <c r="E286" s="277"/>
      <c r="F286" s="277"/>
      <c r="G286" s="278"/>
      <c r="H286" s="277"/>
      <c r="I286" s="277"/>
      <c r="J286" s="277"/>
      <c r="K286" s="279"/>
      <c r="L286" s="279"/>
      <c r="M286" s="280"/>
      <c r="N286" s="280"/>
      <c r="O286" s="281"/>
      <c r="Q286" s="77"/>
    </row>
    <row r="287" ht="15.75" customHeight="1">
      <c r="A287" s="275"/>
      <c r="B287" s="276"/>
      <c r="C287" s="275"/>
      <c r="D287" s="277"/>
      <c r="E287" s="277"/>
      <c r="F287" s="277"/>
      <c r="G287" s="278"/>
      <c r="H287" s="277"/>
      <c r="I287" s="277"/>
      <c r="J287" s="277"/>
      <c r="K287" s="279"/>
      <c r="L287" s="279"/>
      <c r="M287" s="280"/>
      <c r="N287" s="280"/>
      <c r="O287" s="281"/>
      <c r="Q287" s="77"/>
    </row>
    <row r="288" ht="15.75" customHeight="1">
      <c r="A288" s="275"/>
      <c r="B288" s="276"/>
      <c r="C288" s="275"/>
      <c r="D288" s="277"/>
      <c r="E288" s="277"/>
      <c r="F288" s="277"/>
      <c r="G288" s="278"/>
      <c r="H288" s="277"/>
      <c r="I288" s="277"/>
      <c r="J288" s="277"/>
      <c r="K288" s="279"/>
      <c r="L288" s="279"/>
      <c r="M288" s="280"/>
      <c r="N288" s="280"/>
      <c r="O288" s="281"/>
      <c r="Q288" s="77"/>
    </row>
    <row r="289" ht="15.75" customHeight="1">
      <c r="A289" s="275"/>
      <c r="B289" s="276"/>
      <c r="C289" s="275"/>
      <c r="D289" s="277"/>
      <c r="E289" s="277"/>
      <c r="F289" s="277"/>
      <c r="G289" s="278"/>
      <c r="H289" s="277"/>
      <c r="I289" s="277"/>
      <c r="J289" s="277"/>
      <c r="K289" s="279"/>
      <c r="L289" s="279"/>
      <c r="M289" s="280"/>
      <c r="N289" s="280"/>
      <c r="O289" s="281"/>
      <c r="Q289" s="77"/>
    </row>
    <row r="290" ht="15.75" customHeight="1">
      <c r="A290" s="275"/>
      <c r="B290" s="276"/>
      <c r="C290" s="275"/>
      <c r="D290" s="277"/>
      <c r="E290" s="277"/>
      <c r="F290" s="277"/>
      <c r="G290" s="278"/>
      <c r="H290" s="277"/>
      <c r="I290" s="277"/>
      <c r="J290" s="277"/>
      <c r="K290" s="279"/>
      <c r="L290" s="279"/>
      <c r="M290" s="280"/>
      <c r="N290" s="280"/>
      <c r="O290" s="281"/>
      <c r="Q290" s="77"/>
    </row>
    <row r="291" ht="15.75" customHeight="1">
      <c r="A291" s="275"/>
      <c r="B291" s="276"/>
      <c r="C291" s="275"/>
      <c r="D291" s="277"/>
      <c r="E291" s="277"/>
      <c r="F291" s="277"/>
      <c r="G291" s="278"/>
      <c r="H291" s="277"/>
      <c r="I291" s="277"/>
      <c r="J291" s="277"/>
      <c r="K291" s="279"/>
      <c r="L291" s="279"/>
      <c r="M291" s="280"/>
      <c r="N291" s="280"/>
      <c r="O291" s="281"/>
      <c r="Q291" s="77"/>
    </row>
    <row r="292" ht="15.75" customHeight="1">
      <c r="A292" s="275"/>
      <c r="B292" s="276"/>
      <c r="C292" s="275"/>
      <c r="D292" s="277"/>
      <c r="E292" s="277"/>
      <c r="F292" s="277"/>
      <c r="G292" s="278"/>
      <c r="H292" s="277"/>
      <c r="I292" s="277"/>
      <c r="J292" s="277"/>
      <c r="K292" s="279"/>
      <c r="L292" s="279"/>
      <c r="M292" s="280"/>
      <c r="N292" s="280"/>
      <c r="O292" s="281"/>
      <c r="Q292" s="77"/>
    </row>
    <row r="293" ht="15.75" customHeight="1">
      <c r="A293" s="275"/>
      <c r="B293" s="276"/>
      <c r="C293" s="275"/>
      <c r="D293" s="277"/>
      <c r="E293" s="277"/>
      <c r="F293" s="277"/>
      <c r="G293" s="278"/>
      <c r="H293" s="277"/>
      <c r="I293" s="277"/>
      <c r="J293" s="277"/>
      <c r="K293" s="279"/>
      <c r="L293" s="279"/>
      <c r="M293" s="280"/>
      <c r="N293" s="280"/>
      <c r="O293" s="281"/>
      <c r="Q293" s="77"/>
    </row>
    <row r="294" ht="15.75" customHeight="1">
      <c r="A294" s="275"/>
      <c r="B294" s="276"/>
      <c r="C294" s="275"/>
      <c r="D294" s="277"/>
      <c r="E294" s="277"/>
      <c r="F294" s="277"/>
      <c r="G294" s="278"/>
      <c r="H294" s="277"/>
      <c r="I294" s="277"/>
      <c r="J294" s="277"/>
      <c r="K294" s="279"/>
      <c r="L294" s="279"/>
      <c r="M294" s="280"/>
      <c r="N294" s="280"/>
      <c r="O294" s="281"/>
      <c r="Q294" s="77"/>
    </row>
    <row r="295" ht="15.75" customHeight="1">
      <c r="A295" s="275"/>
      <c r="B295" s="276"/>
      <c r="C295" s="275"/>
      <c r="D295" s="277"/>
      <c r="E295" s="277"/>
      <c r="F295" s="277"/>
      <c r="G295" s="278"/>
      <c r="H295" s="277"/>
      <c r="I295" s="277"/>
      <c r="J295" s="277"/>
      <c r="K295" s="279"/>
      <c r="L295" s="279"/>
      <c r="M295" s="280"/>
      <c r="N295" s="280"/>
      <c r="O295" s="281"/>
      <c r="Q295" s="77"/>
    </row>
    <row r="296" ht="15.75" customHeight="1">
      <c r="A296" s="275"/>
      <c r="B296" s="276"/>
      <c r="C296" s="275"/>
      <c r="D296" s="277"/>
      <c r="E296" s="277"/>
      <c r="F296" s="277"/>
      <c r="G296" s="278"/>
      <c r="H296" s="277"/>
      <c r="I296" s="277"/>
      <c r="J296" s="277"/>
      <c r="K296" s="279"/>
      <c r="L296" s="279"/>
      <c r="M296" s="280"/>
      <c r="N296" s="280"/>
      <c r="O296" s="281"/>
      <c r="Q296" s="77"/>
    </row>
    <row r="297" ht="15.75" customHeight="1">
      <c r="A297" s="275"/>
      <c r="B297" s="276"/>
      <c r="C297" s="275"/>
      <c r="D297" s="277"/>
      <c r="E297" s="277"/>
      <c r="F297" s="277"/>
      <c r="G297" s="278"/>
      <c r="H297" s="277"/>
      <c r="I297" s="277"/>
      <c r="J297" s="277"/>
      <c r="K297" s="279"/>
      <c r="L297" s="279"/>
      <c r="M297" s="280"/>
      <c r="N297" s="280"/>
      <c r="O297" s="281"/>
      <c r="Q297" s="77"/>
    </row>
    <row r="298" ht="15.75" customHeight="1">
      <c r="A298" s="275"/>
      <c r="B298" s="276"/>
      <c r="C298" s="275"/>
      <c r="D298" s="277"/>
      <c r="E298" s="277"/>
      <c r="F298" s="277"/>
      <c r="G298" s="278"/>
      <c r="H298" s="277"/>
      <c r="I298" s="277"/>
      <c r="J298" s="277"/>
      <c r="K298" s="279"/>
      <c r="L298" s="279"/>
      <c r="M298" s="280"/>
      <c r="N298" s="280"/>
      <c r="O298" s="281"/>
      <c r="Q298" s="77"/>
    </row>
    <row r="299" ht="15.75" customHeight="1">
      <c r="A299" s="275"/>
      <c r="B299" s="276"/>
      <c r="C299" s="275"/>
      <c r="D299" s="277"/>
      <c r="E299" s="277"/>
      <c r="F299" s="277"/>
      <c r="G299" s="278"/>
      <c r="H299" s="277"/>
      <c r="I299" s="277"/>
      <c r="J299" s="277"/>
      <c r="K299" s="279"/>
      <c r="L299" s="279"/>
      <c r="M299" s="280"/>
      <c r="N299" s="280"/>
      <c r="O299" s="281"/>
      <c r="Q299" s="77"/>
    </row>
    <row r="300" ht="15.75" customHeight="1">
      <c r="A300" s="275"/>
      <c r="B300" s="276"/>
      <c r="C300" s="275"/>
      <c r="D300" s="277"/>
      <c r="E300" s="277"/>
      <c r="F300" s="277"/>
      <c r="G300" s="278"/>
      <c r="H300" s="277"/>
      <c r="I300" s="277"/>
      <c r="J300" s="277"/>
      <c r="K300" s="279"/>
      <c r="L300" s="279"/>
      <c r="M300" s="280"/>
      <c r="N300" s="280"/>
      <c r="O300" s="281"/>
      <c r="Q300" s="77"/>
    </row>
    <row r="301" ht="15.75" customHeight="1">
      <c r="A301" s="275"/>
      <c r="B301" s="276"/>
      <c r="C301" s="275"/>
      <c r="D301" s="277"/>
      <c r="E301" s="277"/>
      <c r="F301" s="277"/>
      <c r="G301" s="278"/>
      <c r="H301" s="277"/>
      <c r="I301" s="277"/>
      <c r="J301" s="277"/>
      <c r="K301" s="279"/>
      <c r="L301" s="279"/>
      <c r="M301" s="280"/>
      <c r="N301" s="280"/>
      <c r="O301" s="281"/>
      <c r="Q301" s="77"/>
    </row>
    <row r="302" ht="15.75" customHeight="1">
      <c r="A302" s="275"/>
      <c r="B302" s="276"/>
      <c r="C302" s="275"/>
      <c r="D302" s="277"/>
      <c r="E302" s="277"/>
      <c r="F302" s="277"/>
      <c r="G302" s="278"/>
      <c r="H302" s="277"/>
      <c r="I302" s="277"/>
      <c r="J302" s="277"/>
      <c r="K302" s="279"/>
      <c r="L302" s="279"/>
      <c r="M302" s="280"/>
      <c r="N302" s="280"/>
      <c r="O302" s="281"/>
      <c r="Q302" s="77"/>
    </row>
    <row r="303" ht="15.75" customHeight="1">
      <c r="A303" s="275"/>
      <c r="B303" s="276"/>
      <c r="C303" s="275"/>
      <c r="D303" s="277"/>
      <c r="E303" s="277"/>
      <c r="F303" s="277"/>
      <c r="G303" s="278"/>
      <c r="H303" s="277"/>
      <c r="I303" s="277"/>
      <c r="J303" s="277"/>
      <c r="K303" s="279"/>
      <c r="L303" s="279"/>
      <c r="M303" s="280"/>
      <c r="N303" s="280"/>
      <c r="O303" s="281"/>
      <c r="Q303" s="77"/>
    </row>
    <row r="304" ht="15.75" customHeight="1">
      <c r="A304" s="275"/>
      <c r="B304" s="276"/>
      <c r="C304" s="275"/>
      <c r="D304" s="277"/>
      <c r="E304" s="277"/>
      <c r="F304" s="277"/>
      <c r="G304" s="278"/>
      <c r="H304" s="277"/>
      <c r="I304" s="277"/>
      <c r="J304" s="277"/>
      <c r="K304" s="279"/>
      <c r="L304" s="279"/>
      <c r="M304" s="280"/>
      <c r="N304" s="280"/>
      <c r="O304" s="281"/>
      <c r="Q304" s="77"/>
    </row>
    <row r="305" ht="15.75" customHeight="1">
      <c r="A305" s="275"/>
      <c r="B305" s="276"/>
      <c r="C305" s="275"/>
      <c r="D305" s="277"/>
      <c r="E305" s="277"/>
      <c r="F305" s="277"/>
      <c r="G305" s="278"/>
      <c r="H305" s="277"/>
      <c r="I305" s="277"/>
      <c r="J305" s="277"/>
      <c r="K305" s="279"/>
      <c r="L305" s="279"/>
      <c r="M305" s="280"/>
      <c r="N305" s="280"/>
      <c r="O305" s="281"/>
      <c r="Q305" s="77"/>
    </row>
    <row r="306" ht="15.75" customHeight="1">
      <c r="O306" s="282"/>
      <c r="Q306" s="77"/>
    </row>
    <row r="307" ht="15.75" customHeight="1">
      <c r="O307" s="282"/>
      <c r="Q307" s="77"/>
    </row>
    <row r="308" ht="15.75" customHeight="1">
      <c r="O308" s="282"/>
      <c r="Q308" s="77"/>
    </row>
    <row r="309" ht="15.75" customHeight="1">
      <c r="O309" s="282"/>
      <c r="Q309" s="77"/>
    </row>
    <row r="310" ht="15.75" customHeight="1">
      <c r="O310" s="282"/>
      <c r="Q310" s="77"/>
    </row>
    <row r="311" ht="15.75" customHeight="1">
      <c r="O311" s="282"/>
      <c r="Q311" s="77"/>
    </row>
    <row r="312" ht="15.75" customHeight="1">
      <c r="O312" s="282"/>
      <c r="Q312" s="77"/>
    </row>
    <row r="313" ht="15.75" customHeight="1">
      <c r="O313" s="282"/>
      <c r="Q313" s="77"/>
    </row>
    <row r="314" ht="15.75" customHeight="1">
      <c r="O314" s="282"/>
      <c r="Q314" s="77"/>
    </row>
    <row r="315" ht="15.75" customHeight="1">
      <c r="O315" s="282"/>
      <c r="Q315" s="77"/>
    </row>
    <row r="316" ht="15.75" customHeight="1">
      <c r="O316" s="282"/>
      <c r="Q316" s="77"/>
    </row>
    <row r="317" ht="15.75" customHeight="1">
      <c r="O317" s="282"/>
      <c r="Q317" s="77"/>
    </row>
    <row r="318" ht="15.75" customHeight="1">
      <c r="O318" s="282"/>
      <c r="Q318" s="77"/>
    </row>
    <row r="319" ht="15.75" customHeight="1">
      <c r="O319" s="282"/>
      <c r="Q319" s="77"/>
    </row>
    <row r="320" ht="15.75" customHeight="1">
      <c r="O320" s="282"/>
      <c r="Q320" s="77"/>
    </row>
    <row r="321" ht="15.75" customHeight="1">
      <c r="O321" s="282"/>
      <c r="Q321" s="77"/>
    </row>
    <row r="322" ht="15.75" customHeight="1">
      <c r="O322" s="282"/>
      <c r="Q322" s="77"/>
    </row>
    <row r="323" ht="15.75" customHeight="1">
      <c r="O323" s="282"/>
      <c r="Q323" s="77"/>
    </row>
    <row r="324" ht="15.75" customHeight="1">
      <c r="O324" s="282"/>
      <c r="Q324" s="77"/>
    </row>
    <row r="325" ht="15.75" customHeight="1">
      <c r="O325" s="282"/>
      <c r="Q325" s="77"/>
    </row>
    <row r="326" ht="15.75" customHeight="1">
      <c r="O326" s="282"/>
      <c r="Q326" s="77"/>
    </row>
    <row r="327" ht="15.75" customHeight="1">
      <c r="O327" s="282"/>
      <c r="Q327" s="77"/>
    </row>
    <row r="328" ht="15.75" customHeight="1">
      <c r="O328" s="282"/>
      <c r="Q328" s="77"/>
    </row>
    <row r="329" ht="15.75" customHeight="1">
      <c r="O329" s="282"/>
      <c r="Q329" s="77"/>
    </row>
    <row r="330" ht="15.75" customHeight="1">
      <c r="O330" s="282"/>
      <c r="Q330" s="77"/>
    </row>
    <row r="331" ht="15.75" customHeight="1">
      <c r="O331" s="282"/>
      <c r="Q331" s="77"/>
    </row>
    <row r="332" ht="15.75" customHeight="1">
      <c r="O332" s="282"/>
      <c r="Q332" s="77"/>
    </row>
    <row r="333" ht="15.75" customHeight="1">
      <c r="O333" s="282"/>
      <c r="Q333" s="77"/>
    </row>
    <row r="334" ht="15.75" customHeight="1">
      <c r="O334" s="282"/>
      <c r="Q334" s="77"/>
    </row>
    <row r="335" ht="15.75" customHeight="1">
      <c r="O335" s="282"/>
      <c r="Q335" s="77"/>
    </row>
    <row r="336" ht="15.75" customHeight="1">
      <c r="O336" s="282"/>
      <c r="Q336" s="77"/>
    </row>
    <row r="337" ht="15.75" customHeight="1">
      <c r="O337" s="282"/>
      <c r="Q337" s="77"/>
    </row>
    <row r="338" ht="15.75" customHeight="1">
      <c r="O338" s="282"/>
      <c r="Q338" s="77"/>
    </row>
    <row r="339" ht="15.75" customHeight="1">
      <c r="O339" s="282"/>
      <c r="Q339" s="77"/>
    </row>
    <row r="340" ht="15.75" customHeight="1">
      <c r="O340" s="282"/>
      <c r="Q340" s="77"/>
    </row>
    <row r="341" ht="15.75" customHeight="1">
      <c r="O341" s="282"/>
      <c r="Q341" s="77"/>
    </row>
    <row r="342" ht="15.75" customHeight="1">
      <c r="O342" s="282"/>
      <c r="Q342" s="77"/>
    </row>
    <row r="343" ht="15.75" customHeight="1">
      <c r="O343" s="282"/>
      <c r="Q343" s="77"/>
    </row>
    <row r="344" ht="15.75" customHeight="1">
      <c r="O344" s="282"/>
      <c r="Q344" s="77"/>
    </row>
    <row r="345" ht="15.75" customHeight="1">
      <c r="O345" s="282"/>
      <c r="Q345" s="77"/>
    </row>
    <row r="346" ht="15.75" customHeight="1">
      <c r="O346" s="282"/>
      <c r="Q346" s="77"/>
    </row>
    <row r="347" ht="15.75" customHeight="1">
      <c r="O347" s="282"/>
      <c r="Q347" s="77"/>
    </row>
    <row r="348" ht="15.75" customHeight="1">
      <c r="O348" s="282"/>
      <c r="Q348" s="77"/>
    </row>
    <row r="349" ht="15.75" customHeight="1">
      <c r="O349" s="282"/>
      <c r="Q349" s="77"/>
    </row>
    <row r="350" ht="15.75" customHeight="1">
      <c r="O350" s="282"/>
      <c r="Q350" s="77"/>
    </row>
    <row r="351" ht="15.75" customHeight="1">
      <c r="O351" s="282"/>
      <c r="Q351" s="77"/>
    </row>
    <row r="352" ht="15.75" customHeight="1">
      <c r="O352" s="282"/>
      <c r="Q352" s="77"/>
    </row>
    <row r="353" ht="15.75" customHeight="1">
      <c r="O353" s="282"/>
      <c r="Q353" s="77"/>
    </row>
    <row r="354" ht="15.75" customHeight="1">
      <c r="O354" s="282"/>
      <c r="Q354" s="77"/>
    </row>
    <row r="355" ht="15.75" customHeight="1">
      <c r="O355" s="282"/>
      <c r="Q355" s="77"/>
    </row>
    <row r="356" ht="15.75" customHeight="1">
      <c r="O356" s="282"/>
      <c r="Q356" s="77"/>
    </row>
    <row r="357" ht="15.75" customHeight="1">
      <c r="O357" s="282"/>
      <c r="Q357" s="77"/>
    </row>
    <row r="358" ht="15.75" customHeight="1">
      <c r="O358" s="282"/>
      <c r="Q358" s="77"/>
    </row>
    <row r="359" ht="15.75" customHeight="1">
      <c r="O359" s="282"/>
      <c r="Q359" s="77"/>
    </row>
    <row r="360" ht="15.75" customHeight="1">
      <c r="O360" s="282"/>
      <c r="Q360" s="77"/>
    </row>
    <row r="361" ht="15.75" customHeight="1">
      <c r="O361" s="282"/>
      <c r="Q361" s="77"/>
    </row>
    <row r="362" ht="15.75" customHeight="1">
      <c r="O362" s="282"/>
      <c r="Q362" s="77"/>
    </row>
    <row r="363" ht="15.75" customHeight="1">
      <c r="O363" s="282"/>
      <c r="Q363" s="77"/>
    </row>
    <row r="364" ht="15.75" customHeight="1">
      <c r="O364" s="282"/>
      <c r="Q364" s="77"/>
    </row>
    <row r="365" ht="15.75" customHeight="1">
      <c r="O365" s="282"/>
      <c r="Q365" s="77"/>
    </row>
    <row r="366" ht="15.75" customHeight="1">
      <c r="O366" s="282"/>
      <c r="Q366" s="77"/>
    </row>
    <row r="367" ht="15.75" customHeight="1">
      <c r="O367" s="282"/>
      <c r="Q367" s="77"/>
    </row>
    <row r="368" ht="15.75" customHeight="1">
      <c r="O368" s="282"/>
      <c r="Q368" s="77"/>
    </row>
    <row r="369" ht="15.75" customHeight="1">
      <c r="O369" s="282"/>
      <c r="Q369" s="77"/>
    </row>
    <row r="370" ht="15.75" customHeight="1">
      <c r="O370" s="282"/>
      <c r="Q370" s="77"/>
    </row>
    <row r="371" ht="15.75" customHeight="1">
      <c r="O371" s="282"/>
      <c r="Q371" s="77"/>
    </row>
    <row r="372" ht="15.75" customHeight="1">
      <c r="O372" s="282"/>
      <c r="Q372" s="77"/>
    </row>
    <row r="373" ht="15.75" customHeight="1">
      <c r="O373" s="282"/>
      <c r="Q373" s="77"/>
    </row>
    <row r="374" ht="15.75" customHeight="1">
      <c r="O374" s="282"/>
      <c r="Q374" s="77"/>
    </row>
    <row r="375" ht="15.75" customHeight="1">
      <c r="O375" s="282"/>
      <c r="Q375" s="77"/>
    </row>
    <row r="376" ht="15.75" customHeight="1">
      <c r="O376" s="282"/>
      <c r="Q376" s="77"/>
    </row>
    <row r="377" ht="15.75" customHeight="1">
      <c r="O377" s="282"/>
      <c r="Q377" s="77"/>
    </row>
    <row r="378" ht="15.75" customHeight="1">
      <c r="O378" s="282"/>
      <c r="Q378" s="77"/>
    </row>
    <row r="379" ht="15.75" customHeight="1">
      <c r="O379" s="282"/>
      <c r="Q379" s="77"/>
    </row>
    <row r="380" ht="15.75" customHeight="1">
      <c r="O380" s="282"/>
      <c r="Q380" s="77"/>
    </row>
    <row r="381" ht="15.75" customHeight="1">
      <c r="O381" s="282"/>
      <c r="Q381" s="77"/>
    </row>
    <row r="382" ht="15.75" customHeight="1">
      <c r="O382" s="282"/>
      <c r="Q382" s="77"/>
    </row>
    <row r="383" ht="15.75" customHeight="1">
      <c r="O383" s="282"/>
      <c r="Q383" s="77"/>
    </row>
    <row r="384" ht="15.75" customHeight="1">
      <c r="O384" s="282"/>
      <c r="Q384" s="77"/>
    </row>
    <row r="385" ht="15.75" customHeight="1">
      <c r="O385" s="282"/>
      <c r="Q385" s="77"/>
    </row>
    <row r="386" ht="15.75" customHeight="1">
      <c r="O386" s="282"/>
      <c r="Q386" s="77"/>
    </row>
    <row r="387" ht="15.75" customHeight="1">
      <c r="O387" s="282"/>
      <c r="Q387" s="77"/>
    </row>
    <row r="388" ht="15.75" customHeight="1">
      <c r="O388" s="282"/>
      <c r="Q388" s="77"/>
    </row>
    <row r="389" ht="15.75" customHeight="1">
      <c r="O389" s="282"/>
      <c r="Q389" s="77"/>
    </row>
    <row r="390" ht="15.75" customHeight="1">
      <c r="O390" s="282"/>
      <c r="Q390" s="77"/>
    </row>
    <row r="391" ht="15.75" customHeight="1">
      <c r="O391" s="282"/>
      <c r="Q391" s="77"/>
    </row>
    <row r="392" ht="15.75" customHeight="1">
      <c r="O392" s="282"/>
      <c r="Q392" s="77"/>
    </row>
    <row r="393" ht="15.75" customHeight="1">
      <c r="O393" s="282"/>
      <c r="Q393" s="77"/>
    </row>
    <row r="394" ht="15.75" customHeight="1">
      <c r="O394" s="282"/>
      <c r="Q394" s="77"/>
    </row>
    <row r="395" ht="15.75" customHeight="1">
      <c r="O395" s="282"/>
      <c r="Q395" s="77"/>
    </row>
    <row r="396" ht="15.75" customHeight="1">
      <c r="O396" s="282"/>
      <c r="Q396" s="77"/>
    </row>
    <row r="397" ht="15.75" customHeight="1">
      <c r="O397" s="282"/>
      <c r="Q397" s="77"/>
    </row>
    <row r="398" ht="15.75" customHeight="1">
      <c r="O398" s="282"/>
      <c r="Q398" s="77"/>
    </row>
    <row r="399" ht="15.75" customHeight="1">
      <c r="O399" s="282"/>
      <c r="Q399" s="77"/>
    </row>
    <row r="400" ht="15.75" customHeight="1">
      <c r="O400" s="282"/>
      <c r="Q400" s="77"/>
    </row>
    <row r="401" ht="15.75" customHeight="1">
      <c r="O401" s="282"/>
      <c r="Q401" s="77"/>
    </row>
    <row r="402" ht="15.75" customHeight="1">
      <c r="O402" s="282"/>
      <c r="Q402" s="77"/>
    </row>
    <row r="403" ht="15.75" customHeight="1">
      <c r="O403" s="282"/>
      <c r="Q403" s="77"/>
    </row>
    <row r="404" ht="15.75" customHeight="1">
      <c r="O404" s="282"/>
      <c r="Q404" s="77"/>
    </row>
    <row r="405" ht="15.75" customHeight="1">
      <c r="O405" s="282"/>
      <c r="Q405" s="77"/>
    </row>
    <row r="406" ht="15.75" customHeight="1">
      <c r="O406" s="282"/>
      <c r="Q406" s="77"/>
    </row>
    <row r="407" ht="15.75" customHeight="1">
      <c r="O407" s="282"/>
      <c r="Q407" s="77"/>
    </row>
    <row r="408" ht="15.75" customHeight="1">
      <c r="O408" s="282"/>
      <c r="Q408" s="77"/>
    </row>
    <row r="409" ht="15.75" customHeight="1">
      <c r="O409" s="282"/>
      <c r="Q409" s="77"/>
    </row>
    <row r="410" ht="15.75" customHeight="1">
      <c r="O410" s="282"/>
      <c r="Q410" s="77"/>
    </row>
    <row r="411" ht="15.75" customHeight="1">
      <c r="O411" s="282"/>
      <c r="Q411" s="77"/>
    </row>
    <row r="412" ht="15.75" customHeight="1">
      <c r="O412" s="282"/>
      <c r="Q412" s="77"/>
    </row>
    <row r="413" ht="15.75" customHeight="1">
      <c r="O413" s="282"/>
      <c r="Q413" s="77"/>
    </row>
    <row r="414" ht="15.75" customHeight="1">
      <c r="O414" s="282"/>
      <c r="Q414" s="77"/>
    </row>
    <row r="415" ht="15.75" customHeight="1">
      <c r="O415" s="282"/>
      <c r="Q415" s="77"/>
    </row>
    <row r="416" ht="15.75" customHeight="1">
      <c r="O416" s="282"/>
      <c r="Q416" s="77"/>
    </row>
    <row r="417" ht="15.75" customHeight="1">
      <c r="O417" s="282"/>
      <c r="Q417" s="77"/>
    </row>
    <row r="418" ht="15.75" customHeight="1">
      <c r="O418" s="282"/>
      <c r="Q418" s="77"/>
    </row>
    <row r="419" ht="15.75" customHeight="1">
      <c r="O419" s="282"/>
      <c r="Q419" s="77"/>
    </row>
    <row r="420" ht="15.75" customHeight="1">
      <c r="O420" s="282"/>
      <c r="Q420" s="77"/>
    </row>
    <row r="421" ht="15.75" customHeight="1">
      <c r="O421" s="282"/>
      <c r="Q421" s="77"/>
    </row>
    <row r="422" ht="15.75" customHeight="1">
      <c r="O422" s="282"/>
      <c r="Q422" s="77"/>
    </row>
    <row r="423" ht="15.75" customHeight="1">
      <c r="O423" s="282"/>
      <c r="Q423" s="77"/>
    </row>
    <row r="424" ht="15.75" customHeight="1">
      <c r="O424" s="282"/>
      <c r="Q424" s="77"/>
    </row>
    <row r="425" ht="15.75" customHeight="1">
      <c r="O425" s="282"/>
      <c r="Q425" s="77"/>
    </row>
    <row r="426" ht="15.75" customHeight="1">
      <c r="O426" s="282"/>
      <c r="Q426" s="77"/>
    </row>
    <row r="427" ht="15.75" customHeight="1">
      <c r="O427" s="282"/>
      <c r="Q427" s="77"/>
    </row>
    <row r="428" ht="15.75" customHeight="1">
      <c r="O428" s="282"/>
      <c r="Q428" s="77"/>
    </row>
    <row r="429" ht="15.75" customHeight="1">
      <c r="O429" s="282"/>
      <c r="Q429" s="77"/>
    </row>
    <row r="430" ht="15.75" customHeight="1">
      <c r="O430" s="282"/>
      <c r="Q430" s="77"/>
    </row>
    <row r="431" ht="15.75" customHeight="1">
      <c r="O431" s="282"/>
      <c r="Q431" s="77"/>
    </row>
    <row r="432" ht="15.75" customHeight="1">
      <c r="O432" s="282"/>
      <c r="Q432" s="77"/>
    </row>
    <row r="433" ht="15.75" customHeight="1">
      <c r="O433" s="282"/>
      <c r="Q433" s="77"/>
    </row>
    <row r="434" ht="15.75" customHeight="1">
      <c r="O434" s="282"/>
      <c r="Q434" s="77"/>
    </row>
    <row r="435" ht="15.75" customHeight="1">
      <c r="O435" s="282"/>
      <c r="Q435" s="77"/>
    </row>
    <row r="436" ht="15.75" customHeight="1">
      <c r="O436" s="282"/>
      <c r="Q436" s="77"/>
    </row>
    <row r="437" ht="15.75" customHeight="1">
      <c r="O437" s="282"/>
      <c r="Q437" s="77"/>
    </row>
    <row r="438" ht="15.75" customHeight="1">
      <c r="O438" s="282"/>
      <c r="Q438" s="77"/>
    </row>
    <row r="439" ht="15.75" customHeight="1">
      <c r="O439" s="282"/>
      <c r="Q439" s="77"/>
    </row>
    <row r="440" ht="15.75" customHeight="1">
      <c r="O440" s="282"/>
      <c r="Q440" s="77"/>
    </row>
    <row r="441" ht="15.75" customHeight="1">
      <c r="O441" s="282"/>
      <c r="Q441" s="77"/>
    </row>
    <row r="442" ht="15.75" customHeight="1">
      <c r="O442" s="282"/>
      <c r="Q442" s="77"/>
    </row>
    <row r="443" ht="15.75" customHeight="1">
      <c r="O443" s="282"/>
      <c r="Q443" s="77"/>
    </row>
    <row r="444" ht="15.75" customHeight="1">
      <c r="O444" s="282"/>
      <c r="Q444" s="77"/>
    </row>
    <row r="445" ht="15.75" customHeight="1">
      <c r="O445" s="282"/>
      <c r="Q445" s="77"/>
    </row>
    <row r="446" ht="15.75" customHeight="1">
      <c r="O446" s="282"/>
      <c r="Q446" s="77"/>
    </row>
    <row r="447" ht="15.75" customHeight="1">
      <c r="O447" s="282"/>
      <c r="Q447" s="77"/>
    </row>
    <row r="448" ht="15.75" customHeight="1">
      <c r="O448" s="282"/>
      <c r="Q448" s="77"/>
    </row>
    <row r="449" ht="15.75" customHeight="1">
      <c r="O449" s="282"/>
      <c r="Q449" s="77"/>
    </row>
    <row r="450" ht="15.75" customHeight="1">
      <c r="O450" s="282"/>
      <c r="Q450" s="77"/>
    </row>
    <row r="451" ht="15.75" customHeight="1">
      <c r="O451" s="282"/>
      <c r="Q451" s="77"/>
    </row>
    <row r="452" ht="15.75" customHeight="1">
      <c r="O452" s="282"/>
      <c r="Q452" s="77"/>
    </row>
    <row r="453" ht="15.75" customHeight="1">
      <c r="O453" s="282"/>
      <c r="Q453" s="77"/>
    </row>
    <row r="454" ht="15.75" customHeight="1">
      <c r="O454" s="282"/>
      <c r="Q454" s="77"/>
    </row>
    <row r="455" ht="15.75" customHeight="1">
      <c r="O455" s="282"/>
      <c r="Q455" s="77"/>
    </row>
    <row r="456" ht="15.75" customHeight="1">
      <c r="O456" s="282"/>
      <c r="Q456" s="77"/>
    </row>
    <row r="457" ht="15.75" customHeight="1">
      <c r="O457" s="282"/>
      <c r="Q457" s="77"/>
    </row>
    <row r="458" ht="15.75" customHeight="1">
      <c r="O458" s="282"/>
      <c r="Q458" s="77"/>
    </row>
    <row r="459" ht="15.75" customHeight="1">
      <c r="O459" s="282"/>
      <c r="Q459" s="77"/>
    </row>
    <row r="460" ht="15.75" customHeight="1">
      <c r="O460" s="282"/>
      <c r="Q460" s="77"/>
    </row>
    <row r="461" ht="15.75" customHeight="1">
      <c r="O461" s="282"/>
      <c r="Q461" s="77"/>
    </row>
    <row r="462" ht="15.75" customHeight="1">
      <c r="O462" s="282"/>
      <c r="Q462" s="77"/>
    </row>
    <row r="463" ht="15.75" customHeight="1">
      <c r="O463" s="282"/>
      <c r="Q463" s="77"/>
    </row>
    <row r="464" ht="15.75" customHeight="1">
      <c r="O464" s="282"/>
      <c r="Q464" s="77"/>
    </row>
    <row r="465" ht="15.75" customHeight="1">
      <c r="O465" s="282"/>
      <c r="Q465" s="77"/>
    </row>
    <row r="466" ht="15.75" customHeight="1">
      <c r="O466" s="282"/>
      <c r="Q466" s="77"/>
    </row>
    <row r="467" ht="15.75" customHeight="1">
      <c r="O467" s="282"/>
      <c r="Q467" s="77"/>
    </row>
    <row r="468" ht="15.75" customHeight="1">
      <c r="O468" s="282"/>
      <c r="Q468" s="77"/>
    </row>
    <row r="469" ht="15.75" customHeight="1">
      <c r="O469" s="282"/>
      <c r="Q469" s="77"/>
    </row>
    <row r="470" ht="15.75" customHeight="1">
      <c r="O470" s="282"/>
      <c r="Q470" s="77"/>
    </row>
    <row r="471" ht="15.75" customHeight="1">
      <c r="O471" s="282"/>
      <c r="Q471" s="77"/>
    </row>
    <row r="472" ht="15.75" customHeight="1">
      <c r="O472" s="282"/>
      <c r="Q472" s="77"/>
    </row>
    <row r="473" ht="15.75" customHeight="1">
      <c r="O473" s="282"/>
      <c r="Q473" s="77"/>
    </row>
    <row r="474" ht="15.75" customHeight="1">
      <c r="O474" s="282"/>
      <c r="Q474" s="77"/>
    </row>
    <row r="475" ht="15.75" customHeight="1">
      <c r="O475" s="282"/>
      <c r="Q475" s="77"/>
    </row>
    <row r="476" ht="15.75" customHeight="1">
      <c r="O476" s="282"/>
      <c r="Q476" s="77"/>
    </row>
    <row r="477" ht="15.75" customHeight="1">
      <c r="O477" s="282"/>
      <c r="Q477" s="77"/>
    </row>
    <row r="478" ht="15.75" customHeight="1">
      <c r="O478" s="282"/>
      <c r="Q478" s="77"/>
    </row>
    <row r="479" ht="15.75" customHeight="1">
      <c r="O479" s="282"/>
      <c r="Q479" s="77"/>
    </row>
    <row r="480" ht="15.75" customHeight="1">
      <c r="O480" s="282"/>
      <c r="Q480" s="77"/>
    </row>
    <row r="481" ht="15.75" customHeight="1">
      <c r="O481" s="282"/>
      <c r="Q481" s="77"/>
    </row>
    <row r="482" ht="15.75" customHeight="1">
      <c r="O482" s="282"/>
      <c r="Q482" s="77"/>
    </row>
    <row r="483" ht="15.75" customHeight="1">
      <c r="O483" s="282"/>
      <c r="Q483" s="77"/>
    </row>
    <row r="484" ht="15.75" customHeight="1">
      <c r="O484" s="282"/>
      <c r="Q484" s="77"/>
    </row>
    <row r="485" ht="15.75" customHeight="1">
      <c r="O485" s="282"/>
      <c r="Q485" s="77"/>
    </row>
    <row r="486" ht="15.75" customHeight="1">
      <c r="O486" s="282"/>
      <c r="Q486" s="77"/>
    </row>
    <row r="487" ht="15.75" customHeight="1">
      <c r="O487" s="282"/>
      <c r="Q487" s="77"/>
    </row>
    <row r="488" ht="15.75" customHeight="1">
      <c r="O488" s="282"/>
      <c r="Q488" s="77"/>
    </row>
    <row r="489" ht="15.75" customHeight="1">
      <c r="O489" s="282"/>
      <c r="Q489" s="77"/>
    </row>
    <row r="490" ht="15.75" customHeight="1">
      <c r="O490" s="282"/>
      <c r="Q490" s="77"/>
    </row>
    <row r="491" ht="15.75" customHeight="1">
      <c r="O491" s="282"/>
      <c r="Q491" s="77"/>
    </row>
    <row r="492" ht="15.75" customHeight="1">
      <c r="O492" s="282"/>
      <c r="Q492" s="77"/>
    </row>
    <row r="493" ht="15.75" customHeight="1">
      <c r="O493" s="282"/>
      <c r="Q493" s="77"/>
    </row>
    <row r="494" ht="15.75" customHeight="1">
      <c r="O494" s="282"/>
      <c r="Q494" s="77"/>
    </row>
    <row r="495" ht="15.75" customHeight="1">
      <c r="O495" s="282"/>
      <c r="Q495" s="77"/>
    </row>
    <row r="496" ht="15.75" customHeight="1">
      <c r="O496" s="282"/>
      <c r="Q496" s="77"/>
    </row>
    <row r="497" ht="15.75" customHeight="1">
      <c r="O497" s="282"/>
      <c r="Q497" s="77"/>
    </row>
    <row r="498" ht="15.75" customHeight="1">
      <c r="O498" s="282"/>
      <c r="Q498" s="77"/>
    </row>
    <row r="499" ht="15.75" customHeight="1">
      <c r="O499" s="282"/>
      <c r="Q499" s="77"/>
    </row>
    <row r="500" ht="15.75" customHeight="1">
      <c r="O500" s="282"/>
      <c r="Q500" s="77"/>
    </row>
    <row r="501" ht="15.75" customHeight="1">
      <c r="O501" s="282"/>
      <c r="Q501" s="77"/>
    </row>
    <row r="502" ht="15.75" customHeight="1">
      <c r="O502" s="282"/>
      <c r="Q502" s="77"/>
    </row>
    <row r="503" ht="15.75" customHeight="1">
      <c r="O503" s="282"/>
      <c r="Q503" s="77"/>
    </row>
    <row r="504" ht="15.75" customHeight="1">
      <c r="O504" s="282"/>
      <c r="Q504" s="77"/>
    </row>
    <row r="505" ht="15.75" customHeight="1">
      <c r="O505" s="282"/>
      <c r="Q505" s="77"/>
    </row>
    <row r="506" ht="15.75" customHeight="1">
      <c r="O506" s="282"/>
      <c r="Q506" s="77"/>
    </row>
    <row r="507" ht="15.75" customHeight="1">
      <c r="O507" s="282"/>
      <c r="Q507" s="77"/>
    </row>
    <row r="508" ht="15.75" customHeight="1">
      <c r="O508" s="282"/>
      <c r="Q508" s="77"/>
    </row>
    <row r="509" ht="15.75" customHeight="1">
      <c r="O509" s="282"/>
      <c r="Q509" s="77"/>
    </row>
    <row r="510" ht="15.75" customHeight="1">
      <c r="O510" s="282"/>
      <c r="Q510" s="77"/>
    </row>
    <row r="511" ht="15.75" customHeight="1">
      <c r="O511" s="282"/>
      <c r="Q511" s="77"/>
    </row>
    <row r="512" ht="15.75" customHeight="1">
      <c r="O512" s="282"/>
      <c r="Q512" s="77"/>
    </row>
    <row r="513" ht="15.75" customHeight="1">
      <c r="O513" s="282"/>
      <c r="Q513" s="77"/>
    </row>
    <row r="514" ht="15.75" customHeight="1">
      <c r="O514" s="282"/>
      <c r="Q514" s="77"/>
    </row>
    <row r="515" ht="15.75" customHeight="1">
      <c r="O515" s="282"/>
      <c r="Q515" s="77"/>
    </row>
    <row r="516" ht="15.75" customHeight="1">
      <c r="O516" s="282"/>
      <c r="Q516" s="77"/>
    </row>
    <row r="517" ht="15.75" customHeight="1">
      <c r="O517" s="282"/>
      <c r="Q517" s="77"/>
    </row>
    <row r="518" ht="15.75" customHeight="1">
      <c r="O518" s="282"/>
      <c r="Q518" s="77"/>
    </row>
    <row r="519" ht="15.75" customHeight="1">
      <c r="O519" s="282"/>
      <c r="Q519" s="77"/>
    </row>
    <row r="520" ht="15.75" customHeight="1">
      <c r="O520" s="282"/>
      <c r="Q520" s="77"/>
    </row>
    <row r="521" ht="15.75" customHeight="1">
      <c r="O521" s="282"/>
      <c r="Q521" s="77"/>
    </row>
    <row r="522" ht="15.75" customHeight="1">
      <c r="O522" s="282"/>
      <c r="Q522" s="77"/>
    </row>
    <row r="523" ht="15.75" customHeight="1">
      <c r="O523" s="282"/>
      <c r="Q523" s="77"/>
    </row>
    <row r="524" ht="15.75" customHeight="1">
      <c r="O524" s="282"/>
      <c r="Q524" s="77"/>
    </row>
    <row r="525" ht="15.75" customHeight="1">
      <c r="O525" s="282"/>
      <c r="Q525" s="77"/>
    </row>
    <row r="526" ht="15.75" customHeight="1">
      <c r="O526" s="282"/>
      <c r="Q526" s="77"/>
    </row>
    <row r="527" ht="15.75" customHeight="1">
      <c r="O527" s="282"/>
      <c r="Q527" s="77"/>
    </row>
    <row r="528" ht="15.75" customHeight="1">
      <c r="O528" s="282"/>
      <c r="Q528" s="77"/>
    </row>
    <row r="529" ht="15.75" customHeight="1">
      <c r="O529" s="282"/>
      <c r="Q529" s="77"/>
    </row>
    <row r="530" ht="15.75" customHeight="1">
      <c r="O530" s="282"/>
      <c r="Q530" s="77"/>
    </row>
    <row r="531" ht="15.75" customHeight="1">
      <c r="O531" s="282"/>
      <c r="Q531" s="77"/>
    </row>
    <row r="532" ht="15.75" customHeight="1">
      <c r="O532" s="282"/>
      <c r="Q532" s="77"/>
    </row>
    <row r="533" ht="15.75" customHeight="1">
      <c r="O533" s="282"/>
      <c r="Q533" s="77"/>
    </row>
    <row r="534" ht="15.75" customHeight="1">
      <c r="O534" s="282"/>
      <c r="Q534" s="77"/>
    </row>
    <row r="535" ht="15.75" customHeight="1">
      <c r="O535" s="282"/>
      <c r="Q535" s="77"/>
    </row>
    <row r="536" ht="15.75" customHeight="1">
      <c r="O536" s="282"/>
      <c r="Q536" s="77"/>
    </row>
    <row r="537" ht="15.75" customHeight="1">
      <c r="O537" s="282"/>
      <c r="Q537" s="77"/>
    </row>
    <row r="538" ht="15.75" customHeight="1">
      <c r="O538" s="282"/>
      <c r="Q538" s="77"/>
    </row>
    <row r="539" ht="15.75" customHeight="1">
      <c r="O539" s="282"/>
      <c r="Q539" s="77"/>
    </row>
    <row r="540" ht="15.75" customHeight="1">
      <c r="O540" s="282"/>
      <c r="Q540" s="77"/>
    </row>
    <row r="541" ht="15.75" customHeight="1">
      <c r="O541" s="282"/>
      <c r="Q541" s="77"/>
    </row>
    <row r="542" ht="15.75" customHeight="1">
      <c r="O542" s="282"/>
      <c r="Q542" s="77"/>
    </row>
    <row r="543" ht="15.75" customHeight="1">
      <c r="O543" s="282"/>
      <c r="Q543" s="77"/>
    </row>
    <row r="544" ht="15.75" customHeight="1">
      <c r="O544" s="282"/>
      <c r="Q544" s="77"/>
    </row>
    <row r="545" ht="15.75" customHeight="1">
      <c r="O545" s="282"/>
      <c r="Q545" s="77"/>
    </row>
    <row r="546" ht="15.75" customHeight="1">
      <c r="O546" s="282"/>
      <c r="Q546" s="77"/>
    </row>
    <row r="547" ht="15.75" customHeight="1">
      <c r="O547" s="282"/>
      <c r="Q547" s="77"/>
    </row>
    <row r="548" ht="15.75" customHeight="1">
      <c r="O548" s="282"/>
      <c r="Q548" s="77"/>
    </row>
    <row r="549" ht="15.75" customHeight="1">
      <c r="O549" s="282"/>
      <c r="Q549" s="77"/>
    </row>
    <row r="550" ht="15.75" customHeight="1">
      <c r="O550" s="282"/>
      <c r="Q550" s="77"/>
    </row>
    <row r="551" ht="15.75" customHeight="1">
      <c r="O551" s="282"/>
      <c r="Q551" s="77"/>
    </row>
    <row r="552" ht="15.75" customHeight="1">
      <c r="O552" s="282"/>
      <c r="Q552" s="77"/>
    </row>
    <row r="553" ht="15.75" customHeight="1">
      <c r="O553" s="282"/>
      <c r="Q553" s="77"/>
    </row>
    <row r="554" ht="15.75" customHeight="1">
      <c r="O554" s="282"/>
      <c r="Q554" s="77"/>
    </row>
    <row r="555" ht="15.75" customHeight="1">
      <c r="O555" s="282"/>
      <c r="Q555" s="77"/>
    </row>
    <row r="556" ht="15.75" customHeight="1">
      <c r="O556" s="282"/>
      <c r="Q556" s="77"/>
    </row>
    <row r="557" ht="15.75" customHeight="1">
      <c r="O557" s="282"/>
      <c r="Q557" s="77"/>
    </row>
    <row r="558" ht="15.75" customHeight="1">
      <c r="O558" s="282"/>
      <c r="Q558" s="77"/>
    </row>
    <row r="559" ht="15.75" customHeight="1">
      <c r="O559" s="282"/>
      <c r="Q559" s="77"/>
    </row>
    <row r="560" ht="15.75" customHeight="1">
      <c r="O560" s="282"/>
      <c r="Q560" s="77"/>
    </row>
    <row r="561" ht="15.75" customHeight="1">
      <c r="O561" s="282"/>
      <c r="Q561" s="77"/>
    </row>
    <row r="562" ht="15.75" customHeight="1">
      <c r="O562" s="282"/>
      <c r="Q562" s="77"/>
    </row>
    <row r="563" ht="15.75" customHeight="1">
      <c r="O563" s="282"/>
      <c r="Q563" s="77"/>
    </row>
    <row r="564" ht="15.75" customHeight="1">
      <c r="O564" s="282"/>
      <c r="Q564" s="77"/>
    </row>
    <row r="565" ht="15.75" customHeight="1">
      <c r="O565" s="282"/>
      <c r="Q565" s="77"/>
    </row>
    <row r="566" ht="15.75" customHeight="1">
      <c r="O566" s="282"/>
      <c r="Q566" s="77"/>
    </row>
    <row r="567" ht="15.75" customHeight="1">
      <c r="O567" s="282"/>
      <c r="Q567" s="77"/>
    </row>
    <row r="568" ht="15.75" customHeight="1">
      <c r="O568" s="282"/>
      <c r="Q568" s="77"/>
    </row>
    <row r="569" ht="15.75" customHeight="1">
      <c r="O569" s="282"/>
      <c r="Q569" s="77"/>
    </row>
    <row r="570" ht="15.75" customHeight="1">
      <c r="O570" s="282"/>
      <c r="Q570" s="77"/>
    </row>
    <row r="571" ht="15.75" customHeight="1">
      <c r="O571" s="282"/>
      <c r="Q571" s="77"/>
    </row>
    <row r="572" ht="15.75" customHeight="1">
      <c r="O572" s="282"/>
      <c r="Q572" s="77"/>
    </row>
    <row r="573" ht="15.75" customHeight="1">
      <c r="O573" s="282"/>
      <c r="Q573" s="77"/>
    </row>
    <row r="574" ht="15.75" customHeight="1">
      <c r="O574" s="282"/>
      <c r="Q574" s="77"/>
    </row>
    <row r="575" ht="15.75" customHeight="1">
      <c r="O575" s="282"/>
      <c r="Q575" s="77"/>
    </row>
    <row r="576" ht="15.75" customHeight="1">
      <c r="O576" s="282"/>
      <c r="Q576" s="77"/>
    </row>
    <row r="577" ht="15.75" customHeight="1">
      <c r="O577" s="282"/>
      <c r="Q577" s="77"/>
    </row>
    <row r="578" ht="15.75" customHeight="1">
      <c r="O578" s="282"/>
      <c r="Q578" s="77"/>
    </row>
    <row r="579" ht="15.75" customHeight="1">
      <c r="O579" s="282"/>
      <c r="Q579" s="77"/>
    </row>
    <row r="580" ht="15.75" customHeight="1">
      <c r="O580" s="282"/>
      <c r="Q580" s="77"/>
    </row>
    <row r="581" ht="15.75" customHeight="1">
      <c r="O581" s="282"/>
      <c r="Q581" s="77"/>
    </row>
    <row r="582" ht="15.75" customHeight="1">
      <c r="O582" s="282"/>
      <c r="Q582" s="77"/>
    </row>
    <row r="583" ht="15.75" customHeight="1">
      <c r="O583" s="282"/>
      <c r="Q583" s="77"/>
    </row>
    <row r="584" ht="15.75" customHeight="1">
      <c r="O584" s="282"/>
      <c r="Q584" s="77"/>
    </row>
    <row r="585" ht="15.75" customHeight="1">
      <c r="O585" s="282"/>
      <c r="Q585" s="77"/>
    </row>
    <row r="586" ht="15.75" customHeight="1">
      <c r="O586" s="282"/>
      <c r="Q586" s="77"/>
    </row>
    <row r="587" ht="15.75" customHeight="1">
      <c r="O587" s="282"/>
      <c r="Q587" s="77"/>
    </row>
    <row r="588" ht="15.75" customHeight="1">
      <c r="O588" s="282"/>
      <c r="Q588" s="77"/>
    </row>
    <row r="589" ht="15.75" customHeight="1">
      <c r="O589" s="282"/>
      <c r="Q589" s="77"/>
    </row>
    <row r="590" ht="15.75" customHeight="1">
      <c r="O590" s="282"/>
      <c r="Q590" s="77"/>
    </row>
    <row r="591" ht="15.75" customHeight="1">
      <c r="O591" s="282"/>
      <c r="Q591" s="77"/>
    </row>
    <row r="592" ht="15.75" customHeight="1">
      <c r="O592" s="282"/>
      <c r="Q592" s="77"/>
    </row>
    <row r="593" ht="15.75" customHeight="1">
      <c r="O593" s="282"/>
      <c r="Q593" s="77"/>
    </row>
    <row r="594" ht="15.75" customHeight="1">
      <c r="O594" s="282"/>
      <c r="Q594" s="77"/>
    </row>
    <row r="595" ht="15.75" customHeight="1">
      <c r="O595" s="282"/>
      <c r="Q595" s="77"/>
    </row>
    <row r="596" ht="15.75" customHeight="1">
      <c r="O596" s="282"/>
      <c r="Q596" s="77"/>
    </row>
    <row r="597" ht="15.75" customHeight="1">
      <c r="O597" s="282"/>
      <c r="Q597" s="77"/>
    </row>
    <row r="598" ht="15.75" customHeight="1">
      <c r="O598" s="282"/>
      <c r="Q598" s="77"/>
    </row>
    <row r="599" ht="15.75" customHeight="1">
      <c r="O599" s="282"/>
      <c r="Q599" s="77"/>
    </row>
    <row r="600" ht="15.75" customHeight="1">
      <c r="O600" s="282"/>
      <c r="Q600" s="77"/>
    </row>
    <row r="601" ht="15.75" customHeight="1">
      <c r="O601" s="282"/>
      <c r="Q601" s="77"/>
    </row>
    <row r="602" ht="15.75" customHeight="1">
      <c r="O602" s="282"/>
      <c r="Q602" s="77"/>
    </row>
    <row r="603" ht="15.75" customHeight="1">
      <c r="O603" s="282"/>
      <c r="Q603" s="77"/>
    </row>
    <row r="604" ht="15.75" customHeight="1">
      <c r="O604" s="282"/>
      <c r="Q604" s="77"/>
    </row>
    <row r="605" ht="15.75" customHeight="1">
      <c r="O605" s="282"/>
      <c r="Q605" s="77"/>
    </row>
    <row r="606" ht="15.75" customHeight="1">
      <c r="O606" s="282"/>
      <c r="Q606" s="77"/>
    </row>
    <row r="607" ht="15.75" customHeight="1">
      <c r="O607" s="282"/>
      <c r="Q607" s="77"/>
    </row>
    <row r="608" ht="15.75" customHeight="1">
      <c r="O608" s="282"/>
      <c r="Q608" s="77"/>
    </row>
    <row r="609" ht="15.75" customHeight="1">
      <c r="O609" s="282"/>
      <c r="Q609" s="77"/>
    </row>
    <row r="610" ht="15.75" customHeight="1">
      <c r="O610" s="282"/>
      <c r="Q610" s="77"/>
    </row>
    <row r="611" ht="15.75" customHeight="1">
      <c r="O611" s="282"/>
      <c r="Q611" s="77"/>
    </row>
    <row r="612" ht="15.75" customHeight="1">
      <c r="O612" s="282"/>
      <c r="Q612" s="77"/>
    </row>
    <row r="613" ht="15.75" customHeight="1">
      <c r="O613" s="282"/>
      <c r="Q613" s="77"/>
    </row>
    <row r="614" ht="15.75" customHeight="1">
      <c r="O614" s="282"/>
      <c r="Q614" s="77"/>
    </row>
    <row r="615" ht="15.75" customHeight="1">
      <c r="O615" s="282"/>
      <c r="Q615" s="77"/>
    </row>
    <row r="616" ht="15.75" customHeight="1">
      <c r="O616" s="282"/>
      <c r="Q616" s="77"/>
    </row>
    <row r="617" ht="15.75" customHeight="1">
      <c r="O617" s="282"/>
      <c r="Q617" s="77"/>
    </row>
    <row r="618" ht="15.75" customHeight="1">
      <c r="O618" s="282"/>
      <c r="Q618" s="77"/>
    </row>
    <row r="619" ht="15.75" customHeight="1">
      <c r="O619" s="282"/>
      <c r="Q619" s="77"/>
    </row>
    <row r="620" ht="15.75" customHeight="1">
      <c r="O620" s="282"/>
      <c r="Q620" s="77"/>
    </row>
    <row r="621" ht="15.75" customHeight="1">
      <c r="O621" s="282"/>
      <c r="Q621" s="77"/>
    </row>
    <row r="622" ht="15.75" customHeight="1">
      <c r="O622" s="282"/>
      <c r="Q622" s="77"/>
    </row>
    <row r="623" ht="15.75" customHeight="1">
      <c r="O623" s="282"/>
      <c r="Q623" s="77"/>
    </row>
    <row r="624" ht="15.75" customHeight="1">
      <c r="O624" s="282"/>
      <c r="Q624" s="77"/>
    </row>
    <row r="625" ht="15.75" customHeight="1">
      <c r="O625" s="282"/>
      <c r="Q625" s="77"/>
    </row>
    <row r="626" ht="15.75" customHeight="1">
      <c r="O626" s="282"/>
      <c r="Q626" s="77"/>
    </row>
    <row r="627" ht="15.75" customHeight="1">
      <c r="O627" s="282"/>
      <c r="Q627" s="77"/>
    </row>
    <row r="628" ht="15.75" customHeight="1">
      <c r="O628" s="282"/>
      <c r="Q628" s="77"/>
    </row>
    <row r="629" ht="15.75" customHeight="1">
      <c r="O629" s="282"/>
      <c r="Q629" s="77"/>
    </row>
    <row r="630" ht="15.75" customHeight="1">
      <c r="O630" s="282"/>
      <c r="Q630" s="77"/>
    </row>
    <row r="631" ht="15.75" customHeight="1">
      <c r="O631" s="282"/>
      <c r="Q631" s="77"/>
    </row>
    <row r="632" ht="15.75" customHeight="1">
      <c r="O632" s="282"/>
      <c r="Q632" s="77"/>
    </row>
    <row r="633" ht="15.75" customHeight="1">
      <c r="O633" s="282"/>
      <c r="Q633" s="77"/>
    </row>
    <row r="634" ht="15.75" customHeight="1">
      <c r="O634" s="282"/>
      <c r="Q634" s="77"/>
    </row>
    <row r="635" ht="15.75" customHeight="1">
      <c r="O635" s="282"/>
      <c r="Q635" s="77"/>
    </row>
    <row r="636" ht="15.75" customHeight="1">
      <c r="O636" s="282"/>
      <c r="Q636" s="77"/>
    </row>
    <row r="637" ht="15.75" customHeight="1">
      <c r="O637" s="282"/>
      <c r="Q637" s="77"/>
    </row>
    <row r="638" ht="15.75" customHeight="1">
      <c r="O638" s="282"/>
      <c r="Q638" s="77"/>
    </row>
    <row r="639" ht="15.75" customHeight="1">
      <c r="O639" s="282"/>
      <c r="Q639" s="77"/>
    </row>
    <row r="640" ht="15.75" customHeight="1">
      <c r="O640" s="282"/>
      <c r="Q640" s="77"/>
    </row>
    <row r="641" ht="15.75" customHeight="1">
      <c r="O641" s="282"/>
      <c r="Q641" s="77"/>
    </row>
    <row r="642" ht="15.75" customHeight="1">
      <c r="O642" s="282"/>
      <c r="Q642" s="77"/>
    </row>
    <row r="643" ht="15.75" customHeight="1">
      <c r="O643" s="282"/>
      <c r="Q643" s="77"/>
    </row>
    <row r="644" ht="15.75" customHeight="1">
      <c r="O644" s="282"/>
      <c r="Q644" s="77"/>
    </row>
    <row r="645" ht="15.75" customHeight="1">
      <c r="O645" s="282"/>
      <c r="Q645" s="77"/>
    </row>
    <row r="646" ht="15.75" customHeight="1">
      <c r="O646" s="282"/>
      <c r="Q646" s="77"/>
    </row>
    <row r="647" ht="15.75" customHeight="1">
      <c r="O647" s="282"/>
      <c r="Q647" s="77"/>
    </row>
    <row r="648" ht="15.75" customHeight="1">
      <c r="O648" s="282"/>
      <c r="Q648" s="77"/>
    </row>
    <row r="649" ht="15.75" customHeight="1">
      <c r="O649" s="282"/>
      <c r="Q649" s="77"/>
    </row>
    <row r="650" ht="15.75" customHeight="1">
      <c r="O650" s="282"/>
      <c r="Q650" s="77"/>
    </row>
    <row r="651" ht="15.75" customHeight="1">
      <c r="O651" s="282"/>
      <c r="Q651" s="77"/>
    </row>
    <row r="652" ht="15.75" customHeight="1">
      <c r="O652" s="282"/>
      <c r="Q652" s="77"/>
    </row>
    <row r="653" ht="15.75" customHeight="1">
      <c r="O653" s="282"/>
      <c r="Q653" s="77"/>
    </row>
    <row r="654" ht="15.75" customHeight="1">
      <c r="O654" s="282"/>
      <c r="Q654" s="77"/>
    </row>
    <row r="655" ht="15.75" customHeight="1">
      <c r="O655" s="282"/>
      <c r="Q655" s="77"/>
    </row>
    <row r="656" ht="15.75" customHeight="1">
      <c r="O656" s="282"/>
      <c r="Q656" s="77"/>
    </row>
    <row r="657" ht="15.75" customHeight="1">
      <c r="O657" s="282"/>
      <c r="Q657" s="77"/>
    </row>
    <row r="658" ht="15.75" customHeight="1">
      <c r="O658" s="282"/>
      <c r="Q658" s="77"/>
    </row>
    <row r="659" ht="15.75" customHeight="1">
      <c r="O659" s="282"/>
      <c r="Q659" s="77"/>
    </row>
    <row r="660" ht="15.75" customHeight="1">
      <c r="O660" s="282"/>
      <c r="Q660" s="77"/>
    </row>
    <row r="661" ht="15.75" customHeight="1">
      <c r="O661" s="282"/>
      <c r="Q661" s="77"/>
    </row>
    <row r="662" ht="15.75" customHeight="1">
      <c r="O662" s="282"/>
      <c r="Q662" s="77"/>
    </row>
    <row r="663" ht="15.75" customHeight="1">
      <c r="O663" s="282"/>
      <c r="Q663" s="77"/>
    </row>
    <row r="664" ht="15.75" customHeight="1">
      <c r="O664" s="282"/>
      <c r="Q664" s="77"/>
    </row>
    <row r="665" ht="15.75" customHeight="1">
      <c r="O665" s="282"/>
      <c r="Q665" s="77"/>
    </row>
    <row r="666" ht="15.75" customHeight="1">
      <c r="O666" s="282"/>
      <c r="Q666" s="77"/>
    </row>
    <row r="667" ht="15.75" customHeight="1">
      <c r="O667" s="282"/>
      <c r="Q667" s="77"/>
    </row>
    <row r="668" ht="15.75" customHeight="1">
      <c r="O668" s="282"/>
      <c r="Q668" s="77"/>
    </row>
    <row r="669" ht="15.75" customHeight="1">
      <c r="O669" s="282"/>
      <c r="Q669" s="77"/>
    </row>
    <row r="670" ht="15.75" customHeight="1">
      <c r="O670" s="282"/>
      <c r="Q670" s="77"/>
    </row>
    <row r="671" ht="15.75" customHeight="1">
      <c r="O671" s="282"/>
      <c r="Q671" s="77"/>
    </row>
    <row r="672" ht="15.75" customHeight="1">
      <c r="O672" s="282"/>
      <c r="Q672" s="77"/>
    </row>
    <row r="673" ht="15.75" customHeight="1">
      <c r="O673" s="282"/>
      <c r="Q673" s="77"/>
    </row>
    <row r="674" ht="15.75" customHeight="1">
      <c r="O674" s="282"/>
      <c r="Q674" s="77"/>
    </row>
    <row r="675" ht="15.75" customHeight="1">
      <c r="O675" s="282"/>
      <c r="Q675" s="77"/>
    </row>
    <row r="676" ht="15.75" customHeight="1">
      <c r="O676" s="282"/>
      <c r="Q676" s="77"/>
    </row>
    <row r="677" ht="15.75" customHeight="1">
      <c r="O677" s="282"/>
      <c r="Q677" s="77"/>
    </row>
    <row r="678" ht="15.75" customHeight="1">
      <c r="O678" s="282"/>
      <c r="Q678" s="77"/>
    </row>
    <row r="679" ht="15.75" customHeight="1">
      <c r="O679" s="282"/>
      <c r="Q679" s="77"/>
    </row>
    <row r="680" ht="15.75" customHeight="1">
      <c r="O680" s="282"/>
      <c r="Q680" s="77"/>
    </row>
    <row r="681" ht="15.75" customHeight="1">
      <c r="O681" s="282"/>
      <c r="Q681" s="77"/>
    </row>
    <row r="682" ht="15.75" customHeight="1">
      <c r="O682" s="282"/>
      <c r="Q682" s="77"/>
    </row>
    <row r="683" ht="15.75" customHeight="1">
      <c r="O683" s="282"/>
      <c r="Q683" s="77"/>
    </row>
    <row r="684" ht="15.75" customHeight="1">
      <c r="O684" s="282"/>
      <c r="Q684" s="77"/>
    </row>
    <row r="685" ht="15.75" customHeight="1">
      <c r="O685" s="282"/>
      <c r="Q685" s="77"/>
    </row>
    <row r="686" ht="15.75" customHeight="1">
      <c r="O686" s="282"/>
      <c r="Q686" s="77"/>
    </row>
    <row r="687" ht="15.75" customHeight="1">
      <c r="O687" s="282"/>
      <c r="Q687" s="77"/>
    </row>
    <row r="688" ht="15.75" customHeight="1">
      <c r="O688" s="282"/>
      <c r="Q688" s="77"/>
    </row>
    <row r="689" ht="15.75" customHeight="1">
      <c r="O689" s="282"/>
      <c r="Q689" s="77"/>
    </row>
    <row r="690" ht="15.75" customHeight="1">
      <c r="O690" s="282"/>
      <c r="Q690" s="77"/>
    </row>
    <row r="691" ht="15.75" customHeight="1">
      <c r="O691" s="282"/>
      <c r="Q691" s="77"/>
    </row>
    <row r="692" ht="15.75" customHeight="1">
      <c r="O692" s="282"/>
      <c r="Q692" s="77"/>
    </row>
    <row r="693" ht="15.75" customHeight="1">
      <c r="O693" s="282"/>
      <c r="Q693" s="77"/>
    </row>
    <row r="694" ht="15.75" customHeight="1">
      <c r="O694" s="282"/>
      <c r="Q694" s="77"/>
    </row>
    <row r="695" ht="15.75" customHeight="1">
      <c r="O695" s="282"/>
      <c r="Q695" s="77"/>
    </row>
    <row r="696" ht="15.75" customHeight="1">
      <c r="O696" s="282"/>
      <c r="Q696" s="77"/>
    </row>
    <row r="697" ht="15.75" customHeight="1">
      <c r="O697" s="282"/>
      <c r="Q697" s="77"/>
    </row>
    <row r="698" ht="15.75" customHeight="1">
      <c r="O698" s="282"/>
      <c r="Q698" s="77"/>
    </row>
    <row r="699" ht="15.75" customHeight="1">
      <c r="O699" s="282"/>
      <c r="Q699" s="77"/>
    </row>
    <row r="700" ht="15.75" customHeight="1">
      <c r="O700" s="282"/>
      <c r="Q700" s="77"/>
    </row>
    <row r="701" ht="15.75" customHeight="1">
      <c r="O701" s="282"/>
      <c r="Q701" s="77"/>
    </row>
    <row r="702" ht="15.75" customHeight="1">
      <c r="O702" s="282"/>
      <c r="Q702" s="77"/>
    </row>
    <row r="703" ht="15.75" customHeight="1">
      <c r="O703" s="282"/>
      <c r="Q703" s="77"/>
    </row>
    <row r="704" ht="15.75" customHeight="1">
      <c r="O704" s="282"/>
      <c r="Q704" s="77"/>
    </row>
    <row r="705" ht="15.75" customHeight="1">
      <c r="O705" s="282"/>
      <c r="Q705" s="77"/>
    </row>
    <row r="706" ht="15.75" customHeight="1">
      <c r="O706" s="282"/>
      <c r="Q706" s="77"/>
    </row>
    <row r="707" ht="15.75" customHeight="1">
      <c r="O707" s="282"/>
      <c r="Q707" s="77"/>
    </row>
    <row r="708" ht="15.75" customHeight="1">
      <c r="O708" s="282"/>
      <c r="Q708" s="77"/>
    </row>
    <row r="709" ht="15.75" customHeight="1">
      <c r="O709" s="282"/>
      <c r="Q709" s="77"/>
    </row>
    <row r="710" ht="15.75" customHeight="1">
      <c r="O710" s="282"/>
      <c r="Q710" s="77"/>
    </row>
    <row r="711" ht="15.75" customHeight="1">
      <c r="O711" s="282"/>
      <c r="Q711" s="77"/>
    </row>
    <row r="712" ht="15.75" customHeight="1">
      <c r="O712" s="282"/>
      <c r="Q712" s="77"/>
    </row>
    <row r="713" ht="15.75" customHeight="1">
      <c r="O713" s="282"/>
      <c r="Q713" s="77"/>
    </row>
    <row r="714" ht="15.75" customHeight="1">
      <c r="O714" s="282"/>
      <c r="Q714" s="77"/>
    </row>
    <row r="715" ht="15.75" customHeight="1">
      <c r="O715" s="282"/>
      <c r="Q715" s="77"/>
    </row>
    <row r="716" ht="15.75" customHeight="1">
      <c r="O716" s="282"/>
      <c r="Q716" s="77"/>
    </row>
    <row r="717" ht="15.75" customHeight="1">
      <c r="O717" s="282"/>
      <c r="Q717" s="77"/>
    </row>
    <row r="718" ht="15.75" customHeight="1">
      <c r="O718" s="282"/>
      <c r="Q718" s="77"/>
    </row>
    <row r="719" ht="15.75" customHeight="1">
      <c r="O719" s="282"/>
      <c r="Q719" s="77"/>
    </row>
    <row r="720" ht="15.75" customHeight="1">
      <c r="O720" s="282"/>
      <c r="Q720" s="77"/>
    </row>
    <row r="721" ht="15.75" customHeight="1">
      <c r="O721" s="282"/>
      <c r="Q721" s="77"/>
    </row>
    <row r="722" ht="15.75" customHeight="1">
      <c r="O722" s="282"/>
      <c r="Q722" s="77"/>
    </row>
    <row r="723" ht="15.75" customHeight="1">
      <c r="O723" s="282"/>
      <c r="Q723" s="77"/>
    </row>
    <row r="724" ht="15.75" customHeight="1">
      <c r="O724" s="282"/>
      <c r="Q724" s="77"/>
    </row>
    <row r="725" ht="15.75" customHeight="1">
      <c r="O725" s="282"/>
      <c r="Q725" s="77"/>
    </row>
    <row r="726" ht="15.75" customHeight="1">
      <c r="O726" s="282"/>
      <c r="Q726" s="77"/>
    </row>
    <row r="727" ht="15.75" customHeight="1">
      <c r="O727" s="282"/>
      <c r="Q727" s="77"/>
    </row>
    <row r="728" ht="15.75" customHeight="1">
      <c r="O728" s="282"/>
      <c r="Q728" s="77"/>
    </row>
    <row r="729" ht="15.75" customHeight="1">
      <c r="O729" s="282"/>
      <c r="Q729" s="77"/>
    </row>
    <row r="730" ht="15.75" customHeight="1">
      <c r="O730" s="282"/>
      <c r="Q730" s="77"/>
    </row>
    <row r="731" ht="15.75" customHeight="1">
      <c r="O731" s="282"/>
      <c r="Q731" s="77"/>
    </row>
    <row r="732" ht="15.75" customHeight="1">
      <c r="O732" s="282"/>
      <c r="Q732" s="77"/>
    </row>
    <row r="733" ht="15.75" customHeight="1">
      <c r="O733" s="282"/>
      <c r="Q733" s="77"/>
    </row>
    <row r="734" ht="15.75" customHeight="1">
      <c r="O734" s="282"/>
      <c r="Q734" s="77"/>
    </row>
    <row r="735" ht="15.75" customHeight="1">
      <c r="O735" s="282"/>
      <c r="Q735" s="77"/>
    </row>
    <row r="736" ht="15.75" customHeight="1">
      <c r="O736" s="282"/>
      <c r="Q736" s="77"/>
    </row>
    <row r="737" ht="15.75" customHeight="1">
      <c r="O737" s="282"/>
      <c r="Q737" s="77"/>
    </row>
    <row r="738" ht="15.75" customHeight="1">
      <c r="O738" s="282"/>
      <c r="Q738" s="77"/>
    </row>
    <row r="739" ht="15.75" customHeight="1">
      <c r="O739" s="282"/>
      <c r="Q739" s="77"/>
    </row>
    <row r="740" ht="15.75" customHeight="1">
      <c r="O740" s="282"/>
      <c r="Q740" s="77"/>
    </row>
    <row r="741" ht="15.75" customHeight="1">
      <c r="O741" s="282"/>
      <c r="Q741" s="77"/>
    </row>
    <row r="742" ht="15.75" customHeight="1">
      <c r="O742" s="282"/>
      <c r="Q742" s="77"/>
    </row>
    <row r="743" ht="15.75" customHeight="1">
      <c r="O743" s="282"/>
      <c r="Q743" s="77"/>
    </row>
    <row r="744" ht="15.75" customHeight="1">
      <c r="O744" s="282"/>
      <c r="Q744" s="77"/>
    </row>
    <row r="745" ht="15.75" customHeight="1">
      <c r="O745" s="282"/>
      <c r="Q745" s="77"/>
    </row>
    <row r="746" ht="15.75" customHeight="1">
      <c r="O746" s="282"/>
      <c r="Q746" s="77"/>
    </row>
    <row r="747" ht="15.75" customHeight="1">
      <c r="O747" s="282"/>
      <c r="Q747" s="77"/>
    </row>
    <row r="748" ht="15.75" customHeight="1">
      <c r="O748" s="282"/>
      <c r="Q748" s="77"/>
    </row>
    <row r="749" ht="15.75" customHeight="1">
      <c r="O749" s="282"/>
      <c r="Q749" s="77"/>
    </row>
    <row r="750" ht="15.75" customHeight="1">
      <c r="O750" s="282"/>
      <c r="Q750" s="77"/>
    </row>
    <row r="751" ht="15.75" customHeight="1">
      <c r="O751" s="282"/>
      <c r="Q751" s="77"/>
    </row>
    <row r="752" ht="15.75" customHeight="1">
      <c r="O752" s="282"/>
      <c r="Q752" s="77"/>
    </row>
    <row r="753" ht="15.75" customHeight="1">
      <c r="O753" s="282"/>
      <c r="Q753" s="77"/>
    </row>
    <row r="754" ht="15.75" customHeight="1">
      <c r="O754" s="282"/>
      <c r="Q754" s="77"/>
    </row>
    <row r="755" ht="15.75" customHeight="1">
      <c r="O755" s="282"/>
      <c r="Q755" s="77"/>
    </row>
    <row r="756" ht="15.75" customHeight="1">
      <c r="O756" s="282"/>
      <c r="Q756" s="77"/>
    </row>
    <row r="757" ht="15.75" customHeight="1">
      <c r="O757" s="282"/>
      <c r="Q757" s="77"/>
    </row>
    <row r="758" ht="15.75" customHeight="1">
      <c r="O758" s="282"/>
      <c r="Q758" s="77"/>
    </row>
    <row r="759" ht="15.75" customHeight="1">
      <c r="O759" s="282"/>
      <c r="Q759" s="77"/>
    </row>
    <row r="760" ht="15.75" customHeight="1">
      <c r="O760" s="282"/>
      <c r="Q760" s="77"/>
    </row>
    <row r="761" ht="15.75" customHeight="1">
      <c r="O761" s="282"/>
      <c r="Q761" s="77"/>
    </row>
    <row r="762" ht="15.75" customHeight="1">
      <c r="O762" s="282"/>
      <c r="Q762" s="77"/>
    </row>
    <row r="763" ht="15.75" customHeight="1">
      <c r="O763" s="282"/>
      <c r="Q763" s="77"/>
    </row>
    <row r="764" ht="15.75" customHeight="1">
      <c r="O764" s="282"/>
      <c r="Q764" s="77"/>
    </row>
    <row r="765" ht="15.75" customHeight="1">
      <c r="O765" s="282"/>
      <c r="Q765" s="77"/>
    </row>
    <row r="766" ht="15.75" customHeight="1">
      <c r="O766" s="282"/>
      <c r="Q766" s="77"/>
    </row>
    <row r="767" ht="15.75" customHeight="1">
      <c r="O767" s="282"/>
      <c r="Q767" s="77"/>
    </row>
    <row r="768" ht="15.75" customHeight="1">
      <c r="O768" s="282"/>
      <c r="Q768" s="77"/>
    </row>
    <row r="769" ht="15.75" customHeight="1">
      <c r="O769" s="282"/>
      <c r="Q769" s="77"/>
    </row>
    <row r="770" ht="15.75" customHeight="1">
      <c r="O770" s="282"/>
      <c r="Q770" s="77"/>
    </row>
    <row r="771" ht="15.75" customHeight="1">
      <c r="O771" s="282"/>
      <c r="Q771" s="77"/>
    </row>
    <row r="772" ht="15.75" customHeight="1">
      <c r="O772" s="282"/>
      <c r="Q772" s="77"/>
    </row>
    <row r="773" ht="15.75" customHeight="1">
      <c r="O773" s="282"/>
      <c r="Q773" s="77"/>
    </row>
    <row r="774" ht="15.75" customHeight="1">
      <c r="O774" s="282"/>
      <c r="Q774" s="77"/>
    </row>
    <row r="775" ht="15.75" customHeight="1">
      <c r="O775" s="282"/>
      <c r="Q775" s="77"/>
    </row>
    <row r="776" ht="15.75" customHeight="1">
      <c r="O776" s="282"/>
      <c r="Q776" s="77"/>
    </row>
    <row r="777" ht="15.75" customHeight="1">
      <c r="O777" s="282"/>
      <c r="Q777" s="77"/>
    </row>
    <row r="778" ht="15.75" customHeight="1">
      <c r="O778" s="282"/>
      <c r="Q778" s="77"/>
    </row>
    <row r="779" ht="15.75" customHeight="1">
      <c r="O779" s="282"/>
      <c r="Q779" s="77"/>
    </row>
    <row r="780" ht="15.75" customHeight="1">
      <c r="O780" s="282"/>
      <c r="Q780" s="77"/>
    </row>
    <row r="781" ht="15.75" customHeight="1">
      <c r="O781" s="282"/>
      <c r="Q781" s="77"/>
    </row>
    <row r="782" ht="15.75" customHeight="1">
      <c r="O782" s="282"/>
      <c r="Q782" s="77"/>
    </row>
    <row r="783" ht="15.75" customHeight="1">
      <c r="O783" s="282"/>
      <c r="Q783" s="77"/>
    </row>
    <row r="784" ht="15.75" customHeight="1">
      <c r="O784" s="282"/>
      <c r="Q784" s="77"/>
    </row>
    <row r="785" ht="15.75" customHeight="1">
      <c r="O785" s="282"/>
      <c r="Q785" s="77"/>
    </row>
    <row r="786" ht="15.75" customHeight="1">
      <c r="O786" s="282"/>
      <c r="Q786" s="77"/>
    </row>
    <row r="787" ht="15.75" customHeight="1">
      <c r="O787" s="282"/>
      <c r="Q787" s="77"/>
    </row>
    <row r="788" ht="15.75" customHeight="1">
      <c r="O788" s="282"/>
      <c r="Q788" s="77"/>
    </row>
    <row r="789" ht="15.75" customHeight="1">
      <c r="O789" s="282"/>
      <c r="Q789" s="77"/>
    </row>
    <row r="790" ht="15.75" customHeight="1">
      <c r="O790" s="282"/>
      <c r="Q790" s="77"/>
    </row>
    <row r="791" ht="15.75" customHeight="1">
      <c r="O791" s="282"/>
      <c r="Q791" s="77"/>
    </row>
    <row r="792" ht="15.75" customHeight="1">
      <c r="O792" s="282"/>
      <c r="Q792" s="77"/>
    </row>
    <row r="793" ht="15.75" customHeight="1">
      <c r="O793" s="282"/>
      <c r="Q793" s="77"/>
    </row>
    <row r="794" ht="15.75" customHeight="1">
      <c r="O794" s="282"/>
      <c r="Q794" s="77"/>
    </row>
    <row r="795" ht="15.75" customHeight="1">
      <c r="O795" s="282"/>
      <c r="Q795" s="77"/>
    </row>
    <row r="796" ht="15.75" customHeight="1">
      <c r="O796" s="282"/>
      <c r="Q796" s="77"/>
    </row>
    <row r="797" ht="15.75" customHeight="1">
      <c r="O797" s="282"/>
      <c r="Q797" s="77"/>
    </row>
    <row r="798" ht="15.75" customHeight="1">
      <c r="O798" s="282"/>
      <c r="Q798" s="77"/>
    </row>
    <row r="799" ht="15.75" customHeight="1">
      <c r="O799" s="282"/>
      <c r="Q799" s="77"/>
    </row>
    <row r="800" ht="15.75" customHeight="1">
      <c r="O800" s="282"/>
      <c r="Q800" s="77"/>
    </row>
    <row r="801" ht="15.75" customHeight="1">
      <c r="O801" s="282"/>
      <c r="Q801" s="77"/>
    </row>
    <row r="802" ht="15.75" customHeight="1">
      <c r="O802" s="282"/>
      <c r="Q802" s="77"/>
    </row>
    <row r="803" ht="15.75" customHeight="1">
      <c r="O803" s="282"/>
      <c r="Q803" s="77"/>
    </row>
    <row r="804" ht="15.75" customHeight="1">
      <c r="O804" s="282"/>
      <c r="Q804" s="77"/>
    </row>
    <row r="805" ht="15.75" customHeight="1">
      <c r="O805" s="282"/>
      <c r="Q805" s="77"/>
    </row>
    <row r="806" ht="15.75" customHeight="1">
      <c r="O806" s="282"/>
      <c r="Q806" s="77"/>
    </row>
    <row r="807" ht="15.75" customHeight="1">
      <c r="O807" s="282"/>
      <c r="Q807" s="77"/>
    </row>
    <row r="808" ht="15.75" customHeight="1">
      <c r="O808" s="282"/>
      <c r="Q808" s="77"/>
    </row>
    <row r="809" ht="15.75" customHeight="1">
      <c r="O809" s="282"/>
      <c r="Q809" s="77"/>
    </row>
    <row r="810" ht="15.75" customHeight="1">
      <c r="O810" s="282"/>
      <c r="Q810" s="77"/>
    </row>
    <row r="811" ht="15.75" customHeight="1">
      <c r="O811" s="282"/>
      <c r="Q811" s="77"/>
    </row>
    <row r="812" ht="15.75" customHeight="1">
      <c r="O812" s="282"/>
      <c r="Q812" s="77"/>
    </row>
    <row r="813" ht="15.75" customHeight="1">
      <c r="O813" s="282"/>
      <c r="Q813" s="77"/>
    </row>
    <row r="814" ht="15.75" customHeight="1">
      <c r="O814" s="282"/>
      <c r="Q814" s="77"/>
    </row>
    <row r="815" ht="15.75" customHeight="1">
      <c r="O815" s="282"/>
      <c r="Q815" s="77"/>
    </row>
    <row r="816" ht="15.75" customHeight="1">
      <c r="O816" s="282"/>
      <c r="Q816" s="77"/>
    </row>
    <row r="817" ht="15.75" customHeight="1">
      <c r="O817" s="282"/>
      <c r="Q817" s="77"/>
    </row>
    <row r="818" ht="15.75" customHeight="1">
      <c r="O818" s="282"/>
      <c r="Q818" s="77"/>
    </row>
    <row r="819" ht="15.75" customHeight="1">
      <c r="O819" s="282"/>
      <c r="Q819" s="77"/>
    </row>
    <row r="820" ht="15.75" customHeight="1">
      <c r="O820" s="282"/>
      <c r="Q820" s="77"/>
    </row>
    <row r="821" ht="15.75" customHeight="1">
      <c r="O821" s="282"/>
      <c r="Q821" s="77"/>
    </row>
    <row r="822" ht="15.75" customHeight="1">
      <c r="O822" s="282"/>
      <c r="Q822" s="77"/>
    </row>
    <row r="823" ht="15.75" customHeight="1">
      <c r="O823" s="282"/>
      <c r="Q823" s="77"/>
    </row>
    <row r="824" ht="15.75" customHeight="1">
      <c r="O824" s="282"/>
      <c r="Q824" s="77"/>
    </row>
    <row r="825" ht="15.75" customHeight="1">
      <c r="O825" s="282"/>
      <c r="Q825" s="77"/>
    </row>
    <row r="826" ht="15.75" customHeight="1">
      <c r="O826" s="282"/>
      <c r="Q826" s="77"/>
    </row>
    <row r="827" ht="15.75" customHeight="1">
      <c r="O827" s="282"/>
      <c r="Q827" s="77"/>
    </row>
    <row r="828" ht="15.75" customHeight="1">
      <c r="O828" s="282"/>
      <c r="Q828" s="77"/>
    </row>
    <row r="829" ht="15.75" customHeight="1">
      <c r="O829" s="282"/>
      <c r="Q829" s="77"/>
    </row>
    <row r="830" ht="15.75" customHeight="1">
      <c r="O830" s="282"/>
      <c r="Q830" s="77"/>
    </row>
    <row r="831" ht="15.75" customHeight="1">
      <c r="O831" s="282"/>
      <c r="Q831" s="77"/>
    </row>
    <row r="832" ht="15.75" customHeight="1">
      <c r="O832" s="282"/>
      <c r="Q832" s="77"/>
    </row>
    <row r="833" ht="15.75" customHeight="1">
      <c r="O833" s="282"/>
      <c r="Q833" s="77"/>
    </row>
    <row r="834" ht="15.75" customHeight="1">
      <c r="O834" s="282"/>
      <c r="Q834" s="77"/>
    </row>
    <row r="835" ht="15.75" customHeight="1">
      <c r="O835" s="282"/>
      <c r="Q835" s="77"/>
    </row>
    <row r="836" ht="15.75" customHeight="1">
      <c r="O836" s="282"/>
      <c r="Q836" s="77"/>
    </row>
    <row r="837" ht="15.75" customHeight="1">
      <c r="O837" s="282"/>
      <c r="Q837" s="77"/>
    </row>
    <row r="838" ht="15.75" customHeight="1">
      <c r="O838" s="282"/>
      <c r="Q838" s="77"/>
    </row>
    <row r="839" ht="15.75" customHeight="1">
      <c r="O839" s="282"/>
      <c r="Q839" s="77"/>
    </row>
    <row r="840" ht="15.75" customHeight="1">
      <c r="O840" s="282"/>
      <c r="Q840" s="77"/>
    </row>
    <row r="841" ht="15.75" customHeight="1">
      <c r="O841" s="282"/>
      <c r="Q841" s="77"/>
    </row>
    <row r="842" ht="15.75" customHeight="1">
      <c r="O842" s="282"/>
      <c r="Q842" s="77"/>
    </row>
    <row r="843" ht="15.75" customHeight="1">
      <c r="O843" s="282"/>
      <c r="Q843" s="77"/>
    </row>
    <row r="844" ht="15.75" customHeight="1">
      <c r="O844" s="282"/>
      <c r="Q844" s="77"/>
    </row>
    <row r="845" ht="15.75" customHeight="1">
      <c r="O845" s="282"/>
      <c r="Q845" s="77"/>
    </row>
    <row r="846" ht="15.75" customHeight="1">
      <c r="O846" s="282"/>
      <c r="Q846" s="77"/>
    </row>
    <row r="847" ht="15.75" customHeight="1">
      <c r="O847" s="282"/>
      <c r="Q847" s="77"/>
    </row>
    <row r="848" ht="15.75" customHeight="1">
      <c r="O848" s="282"/>
      <c r="Q848" s="77"/>
    </row>
    <row r="849" ht="15.75" customHeight="1">
      <c r="O849" s="282"/>
      <c r="Q849" s="77"/>
    </row>
    <row r="850" ht="15.75" customHeight="1">
      <c r="O850" s="282"/>
      <c r="Q850" s="77"/>
    </row>
    <row r="851" ht="15.75" customHeight="1">
      <c r="O851" s="282"/>
      <c r="Q851" s="77"/>
    </row>
    <row r="852" ht="15.75" customHeight="1">
      <c r="O852" s="282"/>
      <c r="Q852" s="77"/>
    </row>
    <row r="853" ht="15.75" customHeight="1">
      <c r="O853" s="282"/>
      <c r="Q853" s="77"/>
    </row>
    <row r="854" ht="15.75" customHeight="1">
      <c r="O854" s="282"/>
      <c r="Q854" s="77"/>
    </row>
    <row r="855" ht="15.75" customHeight="1">
      <c r="O855" s="282"/>
      <c r="Q855" s="77"/>
    </row>
    <row r="856" ht="15.75" customHeight="1">
      <c r="O856" s="282"/>
      <c r="Q856" s="77"/>
    </row>
    <row r="857" ht="15.75" customHeight="1">
      <c r="O857" s="282"/>
      <c r="Q857" s="77"/>
    </row>
    <row r="858" ht="15.75" customHeight="1">
      <c r="O858" s="282"/>
      <c r="Q858" s="77"/>
    </row>
    <row r="859" ht="15.75" customHeight="1">
      <c r="O859" s="282"/>
      <c r="Q859" s="77"/>
    </row>
    <row r="860" ht="15.75" customHeight="1">
      <c r="O860" s="282"/>
      <c r="Q860" s="77"/>
    </row>
    <row r="861" ht="15.75" customHeight="1">
      <c r="O861" s="282"/>
      <c r="Q861" s="77"/>
    </row>
    <row r="862" ht="15.75" customHeight="1">
      <c r="O862" s="282"/>
      <c r="Q862" s="77"/>
    </row>
    <row r="863" ht="15.75" customHeight="1">
      <c r="O863" s="282"/>
      <c r="Q863" s="77"/>
    </row>
    <row r="864" ht="15.75" customHeight="1">
      <c r="O864" s="282"/>
      <c r="Q864" s="77"/>
    </row>
    <row r="865" ht="15.75" customHeight="1">
      <c r="O865" s="282"/>
      <c r="Q865" s="77"/>
    </row>
    <row r="866" ht="15.75" customHeight="1">
      <c r="O866" s="282"/>
      <c r="Q866" s="77"/>
    </row>
    <row r="867" ht="15.75" customHeight="1">
      <c r="O867" s="282"/>
      <c r="Q867" s="77"/>
    </row>
    <row r="868" ht="15.75" customHeight="1">
      <c r="O868" s="282"/>
      <c r="Q868" s="77"/>
    </row>
    <row r="869" ht="15.75" customHeight="1">
      <c r="O869" s="282"/>
      <c r="Q869" s="77"/>
    </row>
    <row r="870" ht="15.75" customHeight="1">
      <c r="O870" s="282"/>
      <c r="Q870" s="77"/>
    </row>
    <row r="871" ht="15.75" customHeight="1">
      <c r="O871" s="282"/>
      <c r="Q871" s="77"/>
    </row>
    <row r="872" ht="15.75" customHeight="1">
      <c r="O872" s="282"/>
      <c r="Q872" s="77"/>
    </row>
    <row r="873" ht="15.75" customHeight="1">
      <c r="O873" s="282"/>
      <c r="Q873" s="77"/>
    </row>
    <row r="874" ht="15.75" customHeight="1">
      <c r="O874" s="282"/>
      <c r="Q874" s="77"/>
    </row>
    <row r="875" ht="15.75" customHeight="1">
      <c r="O875" s="282"/>
      <c r="Q875" s="77"/>
    </row>
    <row r="876" ht="15.75" customHeight="1">
      <c r="O876" s="282"/>
      <c r="Q876" s="77"/>
    </row>
    <row r="877" ht="15.75" customHeight="1">
      <c r="O877" s="282"/>
      <c r="Q877" s="77"/>
    </row>
    <row r="878" ht="15.75" customHeight="1">
      <c r="O878" s="282"/>
      <c r="Q878" s="77"/>
    </row>
    <row r="879" ht="15.75" customHeight="1">
      <c r="O879" s="282"/>
      <c r="Q879" s="77"/>
    </row>
    <row r="880" ht="15.75" customHeight="1">
      <c r="O880" s="282"/>
      <c r="Q880" s="77"/>
    </row>
    <row r="881" ht="15.75" customHeight="1">
      <c r="O881" s="282"/>
      <c r="Q881" s="77"/>
    </row>
    <row r="882" ht="15.75" customHeight="1">
      <c r="O882" s="282"/>
      <c r="Q882" s="77"/>
    </row>
    <row r="883" ht="15.75" customHeight="1">
      <c r="O883" s="282"/>
      <c r="Q883" s="77"/>
    </row>
    <row r="884" ht="15.75" customHeight="1">
      <c r="O884" s="282"/>
      <c r="Q884" s="77"/>
    </row>
    <row r="885" ht="15.75" customHeight="1">
      <c r="O885" s="282"/>
      <c r="Q885" s="77"/>
    </row>
    <row r="886" ht="15.75" customHeight="1">
      <c r="O886" s="282"/>
      <c r="Q886" s="77"/>
    </row>
    <row r="887" ht="15.75" customHeight="1">
      <c r="O887" s="282"/>
      <c r="Q887" s="77"/>
    </row>
    <row r="888" ht="15.75" customHeight="1">
      <c r="O888" s="282"/>
      <c r="Q888" s="77"/>
    </row>
    <row r="889" ht="15.75" customHeight="1">
      <c r="O889" s="282"/>
      <c r="Q889" s="77"/>
    </row>
    <row r="890" ht="15.75" customHeight="1">
      <c r="O890" s="282"/>
      <c r="Q890" s="77"/>
    </row>
    <row r="891" ht="15.75" customHeight="1">
      <c r="O891" s="282"/>
      <c r="Q891" s="77"/>
    </row>
    <row r="892" ht="15.75" customHeight="1">
      <c r="O892" s="282"/>
      <c r="Q892" s="77"/>
    </row>
    <row r="893" ht="15.75" customHeight="1">
      <c r="O893" s="282"/>
      <c r="Q893" s="77"/>
    </row>
    <row r="894" ht="15.75" customHeight="1">
      <c r="O894" s="282"/>
      <c r="Q894" s="77"/>
    </row>
    <row r="895" ht="15.75" customHeight="1">
      <c r="O895" s="282"/>
      <c r="Q895" s="77"/>
    </row>
    <row r="896" ht="15.75" customHeight="1">
      <c r="O896" s="282"/>
      <c r="Q896" s="77"/>
    </row>
    <row r="897" ht="15.75" customHeight="1">
      <c r="O897" s="282"/>
      <c r="Q897" s="77"/>
    </row>
    <row r="898" ht="15.75" customHeight="1">
      <c r="O898" s="282"/>
      <c r="Q898" s="77"/>
    </row>
    <row r="899" ht="15.75" customHeight="1">
      <c r="O899" s="282"/>
      <c r="Q899" s="77"/>
    </row>
    <row r="900" ht="15.75" customHeight="1">
      <c r="O900" s="282"/>
      <c r="Q900" s="77"/>
    </row>
    <row r="901" ht="15.75" customHeight="1">
      <c r="O901" s="282"/>
      <c r="Q901" s="77"/>
    </row>
    <row r="902" ht="15.75" customHeight="1">
      <c r="O902" s="282"/>
      <c r="Q902" s="77"/>
    </row>
    <row r="903" ht="15.75" customHeight="1">
      <c r="O903" s="282"/>
      <c r="Q903" s="77"/>
    </row>
    <row r="904" ht="15.75" customHeight="1">
      <c r="O904" s="282"/>
      <c r="Q904" s="77"/>
    </row>
    <row r="905" ht="15.75" customHeight="1">
      <c r="O905" s="282"/>
      <c r="Q905" s="77"/>
    </row>
    <row r="906" ht="15.75" customHeight="1">
      <c r="O906" s="282"/>
      <c r="Q906" s="77"/>
    </row>
    <row r="907" ht="15.75" customHeight="1">
      <c r="O907" s="282"/>
      <c r="Q907" s="77"/>
    </row>
    <row r="908" ht="15.75" customHeight="1">
      <c r="O908" s="282"/>
      <c r="Q908" s="77"/>
    </row>
    <row r="909" ht="15.75" customHeight="1">
      <c r="O909" s="282"/>
      <c r="Q909" s="77"/>
    </row>
    <row r="910" ht="15.75" customHeight="1">
      <c r="O910" s="282"/>
      <c r="Q910" s="77"/>
    </row>
    <row r="911" ht="15.75" customHeight="1">
      <c r="O911" s="282"/>
      <c r="Q911" s="77"/>
    </row>
    <row r="912" ht="15.75" customHeight="1">
      <c r="O912" s="282"/>
      <c r="Q912" s="77"/>
    </row>
    <row r="913" ht="15.75" customHeight="1">
      <c r="O913" s="282"/>
      <c r="Q913" s="77"/>
    </row>
    <row r="914" ht="15.75" customHeight="1">
      <c r="O914" s="282"/>
      <c r="Q914" s="77"/>
    </row>
    <row r="915" ht="15.75" customHeight="1">
      <c r="O915" s="282"/>
      <c r="Q915" s="77"/>
    </row>
    <row r="916" ht="15.75" customHeight="1">
      <c r="O916" s="282"/>
      <c r="Q916" s="77"/>
    </row>
    <row r="917" ht="15.75" customHeight="1">
      <c r="O917" s="282"/>
      <c r="Q917" s="77"/>
    </row>
    <row r="918" ht="15.75" customHeight="1">
      <c r="O918" s="282"/>
      <c r="Q918" s="77"/>
    </row>
    <row r="919" ht="15.75" customHeight="1">
      <c r="O919" s="282"/>
      <c r="Q919" s="77"/>
    </row>
    <row r="920" ht="15.75" customHeight="1">
      <c r="O920" s="282"/>
      <c r="Q920" s="77"/>
    </row>
    <row r="921" ht="15.75" customHeight="1">
      <c r="O921" s="282"/>
      <c r="Q921" s="77"/>
    </row>
    <row r="922" ht="15.75" customHeight="1">
      <c r="O922" s="282"/>
      <c r="Q922" s="77"/>
    </row>
    <row r="923" ht="15.75" customHeight="1">
      <c r="O923" s="282"/>
      <c r="Q923" s="77"/>
    </row>
    <row r="924" ht="15.75" customHeight="1">
      <c r="O924" s="282"/>
      <c r="Q924" s="77"/>
    </row>
    <row r="925" ht="15.75" customHeight="1">
      <c r="O925" s="282"/>
      <c r="Q925" s="77"/>
    </row>
    <row r="926" ht="15.75" customHeight="1">
      <c r="O926" s="282"/>
      <c r="Q926" s="77"/>
    </row>
    <row r="927" ht="15.75" customHeight="1">
      <c r="O927" s="282"/>
      <c r="Q927" s="77"/>
    </row>
    <row r="928" ht="15.75" customHeight="1">
      <c r="O928" s="282"/>
      <c r="Q928" s="77"/>
    </row>
    <row r="929" ht="15.75" customHeight="1">
      <c r="O929" s="282"/>
      <c r="Q929" s="77"/>
    </row>
    <row r="930" ht="15.75" customHeight="1">
      <c r="O930" s="282"/>
      <c r="Q930" s="77"/>
    </row>
    <row r="931" ht="15.75" customHeight="1">
      <c r="O931" s="282"/>
      <c r="Q931" s="77"/>
    </row>
    <row r="932" ht="15.75" customHeight="1">
      <c r="O932" s="282"/>
      <c r="Q932" s="77"/>
    </row>
    <row r="933" ht="15.75" customHeight="1">
      <c r="O933" s="282"/>
      <c r="Q933" s="77"/>
    </row>
    <row r="934" ht="15.75" customHeight="1">
      <c r="O934" s="282"/>
      <c r="Q934" s="77"/>
    </row>
    <row r="935" ht="15.75" customHeight="1">
      <c r="O935" s="282"/>
      <c r="Q935" s="77"/>
    </row>
    <row r="936" ht="15.75" customHeight="1">
      <c r="O936" s="282"/>
      <c r="Q936" s="77"/>
    </row>
    <row r="937" ht="15.75" customHeight="1">
      <c r="O937" s="282"/>
      <c r="Q937" s="77"/>
    </row>
    <row r="938" ht="15.75" customHeight="1">
      <c r="O938" s="282"/>
      <c r="Q938" s="77"/>
    </row>
    <row r="939" ht="15.75" customHeight="1">
      <c r="O939" s="282"/>
      <c r="Q939" s="77"/>
    </row>
    <row r="940" ht="15.75" customHeight="1">
      <c r="O940" s="282"/>
      <c r="Q940" s="77"/>
    </row>
    <row r="941" ht="15.75" customHeight="1">
      <c r="O941" s="282"/>
      <c r="Q941" s="77"/>
    </row>
    <row r="942" ht="15.75" customHeight="1">
      <c r="O942" s="282"/>
      <c r="Q942" s="77"/>
    </row>
    <row r="943" ht="15.75" customHeight="1">
      <c r="O943" s="282"/>
      <c r="Q943" s="77"/>
    </row>
    <row r="944" ht="15.75" customHeight="1">
      <c r="O944" s="282"/>
      <c r="Q944" s="77"/>
    </row>
    <row r="945" ht="15.75" customHeight="1">
      <c r="O945" s="282"/>
      <c r="Q945" s="77"/>
    </row>
    <row r="946" ht="15.75" customHeight="1">
      <c r="O946" s="282"/>
      <c r="Q946" s="77"/>
    </row>
    <row r="947" ht="15.75" customHeight="1">
      <c r="O947" s="282"/>
      <c r="Q947" s="77"/>
    </row>
    <row r="948" ht="15.75" customHeight="1">
      <c r="O948" s="282"/>
      <c r="Q948" s="77"/>
    </row>
    <row r="949" ht="15.75" customHeight="1">
      <c r="O949" s="282"/>
      <c r="Q949" s="77"/>
    </row>
    <row r="950" ht="15.75" customHeight="1">
      <c r="O950" s="282"/>
      <c r="Q950" s="77"/>
    </row>
    <row r="951" ht="15.75" customHeight="1">
      <c r="O951" s="282"/>
      <c r="Q951" s="77"/>
    </row>
    <row r="952" ht="15.75" customHeight="1">
      <c r="O952" s="282"/>
      <c r="Q952" s="77"/>
    </row>
    <row r="953" ht="15.75" customHeight="1">
      <c r="O953" s="282"/>
      <c r="Q953" s="77"/>
    </row>
    <row r="954" ht="15.75" customHeight="1">
      <c r="O954" s="282"/>
      <c r="Q954" s="77"/>
    </row>
    <row r="955" ht="15.75" customHeight="1">
      <c r="O955" s="282"/>
      <c r="Q955" s="77"/>
    </row>
    <row r="956" ht="15.75" customHeight="1">
      <c r="O956" s="282"/>
      <c r="Q956" s="77"/>
    </row>
    <row r="957" ht="15.75" customHeight="1">
      <c r="O957" s="282"/>
      <c r="Q957" s="77"/>
    </row>
    <row r="958" ht="15.75" customHeight="1">
      <c r="O958" s="282"/>
      <c r="Q958" s="77"/>
    </row>
    <row r="959" ht="15.75" customHeight="1">
      <c r="O959" s="282"/>
      <c r="Q959" s="77"/>
    </row>
    <row r="960" ht="15.75" customHeight="1">
      <c r="O960" s="282"/>
      <c r="Q960" s="77"/>
    </row>
    <row r="961" ht="15.75" customHeight="1">
      <c r="O961" s="282"/>
      <c r="Q961" s="77"/>
    </row>
    <row r="962" ht="15.75" customHeight="1">
      <c r="O962" s="282"/>
      <c r="Q962" s="77"/>
    </row>
    <row r="963" ht="15.75" customHeight="1">
      <c r="O963" s="282"/>
      <c r="Q963" s="77"/>
    </row>
    <row r="964" ht="15.75" customHeight="1">
      <c r="O964" s="282"/>
      <c r="Q964" s="77"/>
    </row>
    <row r="965" ht="15.75" customHeight="1">
      <c r="O965" s="282"/>
      <c r="Q965" s="77"/>
    </row>
    <row r="966" ht="15.75" customHeight="1">
      <c r="O966" s="282"/>
      <c r="Q966" s="77"/>
    </row>
    <row r="967" ht="15.75" customHeight="1">
      <c r="O967" s="282"/>
      <c r="Q967" s="77"/>
    </row>
    <row r="968" ht="15.75" customHeight="1">
      <c r="O968" s="282"/>
      <c r="Q968" s="77"/>
    </row>
    <row r="969" ht="15.75" customHeight="1">
      <c r="O969" s="282"/>
      <c r="Q969" s="77"/>
    </row>
    <row r="970" ht="15.75" customHeight="1">
      <c r="O970" s="282"/>
      <c r="Q970" s="77"/>
    </row>
    <row r="971" ht="15.75" customHeight="1">
      <c r="O971" s="282"/>
      <c r="Q971" s="77"/>
    </row>
    <row r="972" ht="15.75" customHeight="1">
      <c r="O972" s="282"/>
      <c r="Q972" s="77"/>
    </row>
    <row r="973" ht="15.75" customHeight="1">
      <c r="O973" s="282"/>
      <c r="Q973" s="77"/>
    </row>
    <row r="974" ht="15.75" customHeight="1">
      <c r="O974" s="282"/>
      <c r="Q974" s="77"/>
    </row>
    <row r="975" ht="15.75" customHeight="1">
      <c r="O975" s="282"/>
      <c r="Q975" s="77"/>
    </row>
    <row r="976" ht="15.75" customHeight="1">
      <c r="O976" s="282"/>
      <c r="Q976" s="77"/>
    </row>
    <row r="977" ht="15.75" customHeight="1">
      <c r="O977" s="282"/>
      <c r="Q977" s="77"/>
    </row>
    <row r="978" ht="15.75" customHeight="1">
      <c r="O978" s="282"/>
      <c r="Q978" s="77"/>
    </row>
    <row r="979" ht="15.75" customHeight="1">
      <c r="O979" s="282"/>
      <c r="Q979" s="77"/>
    </row>
    <row r="980" ht="15.75" customHeight="1">
      <c r="O980" s="282"/>
      <c r="Q980" s="77"/>
    </row>
    <row r="981" ht="15.75" customHeight="1">
      <c r="O981" s="282"/>
      <c r="Q981" s="77"/>
    </row>
    <row r="982" ht="15.75" customHeight="1">
      <c r="O982" s="282"/>
      <c r="Q982" s="77"/>
    </row>
    <row r="983" ht="15.75" customHeight="1">
      <c r="O983" s="282"/>
      <c r="Q983" s="77"/>
    </row>
    <row r="984" ht="15.75" customHeight="1">
      <c r="O984" s="282"/>
      <c r="Q984" s="77"/>
    </row>
    <row r="985" ht="15.75" customHeight="1">
      <c r="O985" s="282"/>
      <c r="Q985" s="77"/>
    </row>
    <row r="986" ht="15.75" customHeight="1">
      <c r="O986" s="282"/>
      <c r="Q986" s="77"/>
    </row>
    <row r="987" ht="15.75" customHeight="1">
      <c r="O987" s="282"/>
      <c r="Q987" s="77"/>
    </row>
    <row r="988" ht="15.75" customHeight="1">
      <c r="O988" s="282"/>
      <c r="Q988" s="77"/>
    </row>
    <row r="989" ht="15.75" customHeight="1">
      <c r="O989" s="282"/>
      <c r="Q989" s="77"/>
    </row>
    <row r="990" ht="15.75" customHeight="1">
      <c r="O990" s="282"/>
      <c r="Q990" s="77"/>
    </row>
    <row r="991" ht="15.75" customHeight="1">
      <c r="O991" s="282"/>
      <c r="Q991" s="77"/>
    </row>
    <row r="992" ht="15.75" customHeight="1">
      <c r="O992" s="282"/>
      <c r="Q992" s="77"/>
    </row>
    <row r="993" ht="15.75" customHeight="1">
      <c r="O993" s="282"/>
      <c r="Q993" s="77"/>
    </row>
    <row r="994" ht="15.75" customHeight="1">
      <c r="O994" s="282"/>
      <c r="Q994" s="77"/>
    </row>
    <row r="995" ht="15.75" customHeight="1">
      <c r="O995" s="282"/>
      <c r="Q995" s="77"/>
    </row>
    <row r="996" ht="15.75" customHeight="1">
      <c r="O996" s="282"/>
      <c r="Q996" s="77"/>
    </row>
    <row r="997" ht="15.75" customHeight="1">
      <c r="O997" s="282"/>
      <c r="Q997" s="77"/>
    </row>
    <row r="998" ht="15.75" customHeight="1">
      <c r="O998" s="282"/>
      <c r="Q998" s="77"/>
    </row>
    <row r="999" ht="15.75" customHeight="1">
      <c r="O999" s="282"/>
      <c r="Q999" s="77"/>
    </row>
    <row r="1000" ht="15.75" customHeight="1">
      <c r="O1000" s="282"/>
      <c r="Q1000" s="77"/>
    </row>
  </sheetData>
  <mergeCells count="99">
    <mergeCell ref="B34:E34"/>
    <mergeCell ref="B35:E35"/>
    <mergeCell ref="B36:E36"/>
    <mergeCell ref="A38:E38"/>
    <mergeCell ref="B39:E39"/>
    <mergeCell ref="B40:E40"/>
    <mergeCell ref="B41:E41"/>
    <mergeCell ref="B42:E42"/>
    <mergeCell ref="B43:E43"/>
    <mergeCell ref="B44:E44"/>
    <mergeCell ref="B45:E45"/>
    <mergeCell ref="B46:E46"/>
    <mergeCell ref="B47:E47"/>
    <mergeCell ref="B48:E48"/>
    <mergeCell ref="B59:E59"/>
    <mergeCell ref="B60:E60"/>
    <mergeCell ref="B62:E62"/>
    <mergeCell ref="B63:E63"/>
    <mergeCell ref="B64:E64"/>
    <mergeCell ref="B65:E65"/>
    <mergeCell ref="B66:E66"/>
    <mergeCell ref="B67:E67"/>
    <mergeCell ref="B68:E68"/>
    <mergeCell ref="B69:E69"/>
    <mergeCell ref="B70:E70"/>
    <mergeCell ref="B71:E71"/>
    <mergeCell ref="B72:E72"/>
    <mergeCell ref="B75:E75"/>
    <mergeCell ref="B76:E76"/>
    <mergeCell ref="B77:E77"/>
    <mergeCell ref="B78:E78"/>
    <mergeCell ref="B79:E79"/>
    <mergeCell ref="B81:E81"/>
    <mergeCell ref="B82:E82"/>
    <mergeCell ref="B83:E83"/>
    <mergeCell ref="B84:E84"/>
    <mergeCell ref="B85:E85"/>
    <mergeCell ref="B86:E86"/>
    <mergeCell ref="B87:E87"/>
    <mergeCell ref="B88:E88"/>
    <mergeCell ref="B89:E89"/>
    <mergeCell ref="B90:E90"/>
    <mergeCell ref="B103:E103"/>
    <mergeCell ref="B105:E105"/>
    <mergeCell ref="B92:E92"/>
    <mergeCell ref="B93:E93"/>
    <mergeCell ref="B94:E94"/>
    <mergeCell ref="B95:E95"/>
    <mergeCell ref="B96:E96"/>
    <mergeCell ref="B97:E97"/>
    <mergeCell ref="B98:E98"/>
    <mergeCell ref="I1:I2"/>
    <mergeCell ref="K1:K2"/>
    <mergeCell ref="L1:L2"/>
    <mergeCell ref="M1:M2"/>
    <mergeCell ref="N1:N2"/>
    <mergeCell ref="O1:O2"/>
    <mergeCell ref="A1:A2"/>
    <mergeCell ref="B1:B2"/>
    <mergeCell ref="C1:C2"/>
    <mergeCell ref="D1:E1"/>
    <mergeCell ref="F1:F2"/>
    <mergeCell ref="G1:G2"/>
    <mergeCell ref="H1:H2"/>
    <mergeCell ref="A5:E5"/>
    <mergeCell ref="B6:E6"/>
    <mergeCell ref="B7:E7"/>
    <mergeCell ref="B8:E8"/>
    <mergeCell ref="B9:E9"/>
    <mergeCell ref="B10:E10"/>
    <mergeCell ref="B11:E11"/>
    <mergeCell ref="A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51:E51"/>
    <mergeCell ref="B52:E52"/>
    <mergeCell ref="B53:E53"/>
    <mergeCell ref="B55:E55"/>
    <mergeCell ref="B56:E56"/>
    <mergeCell ref="B57:E57"/>
    <mergeCell ref="B58:E58"/>
  </mergeCells>
  <dataValidations>
    <dataValidation type="list" allowBlank="1" showErrorMessage="1" sqref="I8:I9 I22 I24:I25 I27:I28 I31:I32 I36 I39:I40 I42:I45 I55:I56 I70 I72 I83:I90 I93 I101 I103">
      <formula1>"A,B,C,D"</formula1>
    </dataValidation>
    <dataValidation type="list" allowBlank="1" showErrorMessage="1" sqref="I10 I34 I52:I53 I57:I58 I62 I76 I78">
      <formula1>"A,B,C"</formula1>
    </dataValidation>
    <dataValidation type="list" allowBlank="1" showErrorMessage="1" sqref="I11 I15:I17 I19:I21 I59:I60 I63 I66:I69 I75 I77 I79 I81 I92 I94:I98">
      <formula1>"Ya,Tidak"</formula1>
    </dataValidation>
    <dataValidation type="list" allowBlank="1" showErrorMessage="1" sqref="I29 I33 I48 I105">
      <formula1>"A,B,C,D,E"</formula1>
    </dataValidation>
    <dataValidation type="list" allowBlank="1" showErrorMessage="1" sqref="D4 D12 D37 D50 D54 D61 D74 D80 D91 D100 D102 D104">
      <formula1>"AA,A,BB,B,CC,C,D,E"</formula1>
    </dataValidation>
  </dataValidations>
  <hyperlinks>
    <hyperlink r:id="rId2" ref="O8"/>
    <hyperlink r:id="rId3" ref="O9"/>
    <hyperlink r:id="rId4" ref="O10"/>
    <hyperlink r:id="rId5" ref="O11"/>
    <hyperlink r:id="rId6" ref="O15"/>
    <hyperlink r:id="rId7" ref="O16"/>
    <hyperlink r:id="rId8" ref="O17"/>
    <hyperlink r:id="rId9" ref="O19"/>
    <hyperlink r:id="rId10" ref="O20"/>
    <hyperlink r:id="rId11" ref="O21"/>
    <hyperlink r:id="rId12" ref="O22"/>
    <hyperlink r:id="rId13" ref="O24"/>
    <hyperlink r:id="rId14" ref="O25"/>
    <hyperlink r:id="rId15" ref="O27"/>
    <hyperlink r:id="rId16" ref="O28"/>
    <hyperlink r:id="rId17" ref="O29"/>
    <hyperlink r:id="rId18" ref="O31"/>
    <hyperlink r:id="rId19" ref="O32"/>
    <hyperlink r:id="rId20" ref="O33"/>
    <hyperlink r:id="rId21" ref="O34"/>
    <hyperlink r:id="rId22" ref="O36"/>
    <hyperlink r:id="rId23" ref="O39"/>
    <hyperlink r:id="rId24" ref="O40"/>
    <hyperlink r:id="rId25" ref="O42"/>
    <hyperlink r:id="rId26" ref="O43"/>
    <hyperlink r:id="rId27" ref="O44"/>
    <hyperlink r:id="rId28" ref="O45"/>
    <hyperlink r:id="rId29" ref="O48"/>
    <hyperlink r:id="rId30" ref="O52"/>
    <hyperlink r:id="rId31" ref="O53"/>
    <hyperlink r:id="rId32" ref="O55"/>
    <hyperlink r:id="rId33" ref="O56"/>
    <hyperlink r:id="rId34" ref="O57"/>
    <hyperlink r:id="rId35" ref="O58"/>
    <hyperlink r:id="rId36" ref="O59"/>
    <hyperlink r:id="rId37" ref="O60"/>
    <hyperlink r:id="rId38" ref="O62"/>
    <hyperlink r:id="rId39" ref="O63"/>
    <hyperlink r:id="rId40" ref="O66"/>
    <hyperlink r:id="rId41" ref="O67"/>
    <hyperlink r:id="rId42" ref="O68"/>
    <hyperlink r:id="rId43" ref="O69"/>
    <hyperlink r:id="rId44" ref="O70"/>
    <hyperlink r:id="rId45" ref="O72"/>
    <hyperlink r:id="rId46" ref="O75"/>
    <hyperlink r:id="rId47" ref="O76"/>
    <hyperlink r:id="rId48" ref="O77"/>
    <hyperlink r:id="rId49" ref="O78"/>
    <hyperlink r:id="rId50" ref="O79"/>
    <hyperlink r:id="rId51" ref="O81"/>
    <hyperlink r:id="rId52" ref="O83"/>
    <hyperlink r:id="rId53" ref="O84"/>
    <hyperlink r:id="rId54" ref="O85"/>
    <hyperlink r:id="rId55" ref="O86"/>
    <hyperlink r:id="rId56" ref="O87"/>
    <hyperlink r:id="rId57" ref="O88"/>
    <hyperlink r:id="rId58" ref="O89"/>
    <hyperlink r:id="rId59" ref="O90"/>
    <hyperlink r:id="rId60" ref="O92"/>
    <hyperlink r:id="rId61" ref="O93"/>
    <hyperlink r:id="rId62" ref="O94"/>
    <hyperlink r:id="rId63" ref="O95"/>
    <hyperlink r:id="rId64" ref="O96"/>
    <hyperlink r:id="rId65" ref="O97"/>
    <hyperlink r:id="rId66" ref="O98"/>
    <hyperlink r:id="rId67" ref="O101"/>
    <hyperlink r:id="rId68" ref="O103"/>
    <hyperlink r:id="rId69" ref="O105"/>
  </hyperlinks>
  <printOptions/>
  <pageMargins bottom="0.75" footer="0.0" header="0.0" left="0.7" right="0.7" top="0.75"/>
  <pageSetup orientation="landscape"/>
  <drawing r:id="rId70"/>
  <legacyDrawing r:id="rId7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